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ПТО\!01. ТЕНДЕРЫ\10. ЖК №3_Слаботочка\"/>
    </mc:Choice>
  </mc:AlternateContent>
  <xr:revisionPtr revIDLastSave="0" documentId="13_ncr:1_{C265814A-519D-4D1B-BCFA-C6B94B70B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СЦО" sheetId="1" r:id="rId1"/>
    <sheet name="НСС" sheetId="6" r:id="rId2"/>
    <sheet name="Корпус 1" sheetId="3" r:id="rId3"/>
    <sheet name="Корпус 2" sheetId="4" r:id="rId4"/>
    <sheet name="Корпус 3" sheetId="5" r:id="rId5"/>
  </sheets>
  <definedNames>
    <definedName name="_xlnm._FilterDatabase" localSheetId="2" hidden="1">'Корпус 1'!$A$1:$M$129</definedName>
    <definedName name="_xlnm._FilterDatabase" localSheetId="3" hidden="1">'Корпус 2'!$A$1:$M$132</definedName>
    <definedName name="_xlnm._FilterDatabase" localSheetId="4" hidden="1">'Корпус 3'!$A$1:$M$148</definedName>
    <definedName name="_xlnm._FilterDatabase" localSheetId="1" hidden="1">НСС!$A$1:$M$57</definedName>
    <definedName name="_xlnm._FilterDatabase" localSheetId="0" hidden="1">РАСЦО!$A$1:$M$64</definedName>
    <definedName name="_xlnm.Print_Titles" localSheetId="2">'Корпус 1'!$6:$7</definedName>
    <definedName name="_xlnm.Print_Titles" localSheetId="3">'Корпус 2'!$6:$7</definedName>
    <definedName name="_xlnm.Print_Titles" localSheetId="4">'Корпус 3'!$6:$7</definedName>
    <definedName name="_xlnm.Print_Titles" localSheetId="1">НСС!$6:$7</definedName>
    <definedName name="_xlnm.Print_Titles" localSheetId="0">РАСЦО!$6:$7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5" l="1"/>
  <c r="I92" i="5"/>
  <c r="K91" i="5"/>
  <c r="I91" i="5"/>
  <c r="K90" i="5"/>
  <c r="I90" i="5"/>
  <c r="K89" i="5"/>
  <c r="I89" i="5"/>
  <c r="K88" i="5"/>
  <c r="I88" i="5"/>
  <c r="K87" i="5"/>
  <c r="I87" i="5"/>
  <c r="K86" i="5"/>
  <c r="I86" i="5"/>
  <c r="K85" i="5"/>
  <c r="I85" i="5"/>
  <c r="K84" i="5"/>
  <c r="I84" i="5"/>
  <c r="K83" i="5"/>
  <c r="I83" i="5"/>
  <c r="K71" i="5"/>
  <c r="I71" i="5"/>
  <c r="K70" i="5"/>
  <c r="I70" i="5"/>
  <c r="K73" i="5"/>
  <c r="I73" i="5"/>
  <c r="K72" i="5"/>
  <c r="I72" i="5"/>
  <c r="K69" i="5"/>
  <c r="I69" i="5"/>
  <c r="K68" i="5"/>
  <c r="I68" i="5"/>
  <c r="K67" i="5"/>
  <c r="I67" i="5"/>
  <c r="K66" i="5"/>
  <c r="I66" i="5"/>
  <c r="K65" i="5"/>
  <c r="I65" i="5"/>
  <c r="K64" i="5"/>
  <c r="I64" i="5"/>
  <c r="I37" i="6"/>
  <c r="K31" i="6"/>
  <c r="K15" i="6"/>
  <c r="I15" i="6"/>
  <c r="K14" i="6"/>
  <c r="I14" i="6"/>
  <c r="K13" i="6"/>
  <c r="I13" i="6"/>
  <c r="K48" i="6" l="1"/>
  <c r="I48" i="6"/>
  <c r="K47" i="6"/>
  <c r="I47" i="6"/>
  <c r="K46" i="6"/>
  <c r="I46" i="6"/>
  <c r="K45" i="6"/>
  <c r="I45" i="6"/>
  <c r="K44" i="6"/>
  <c r="I44" i="6"/>
  <c r="K43" i="6"/>
  <c r="I43" i="6"/>
  <c r="K36" i="6"/>
  <c r="K35" i="6"/>
  <c r="K34" i="6"/>
  <c r="K33" i="6"/>
  <c r="K29" i="6"/>
  <c r="K28" i="6"/>
  <c r="K27" i="6"/>
  <c r="K26" i="6"/>
  <c r="K25" i="6"/>
  <c r="K24" i="6"/>
  <c r="K22" i="6"/>
  <c r="I22" i="6"/>
  <c r="K21" i="6"/>
  <c r="I21" i="6"/>
  <c r="K20" i="6"/>
  <c r="I20" i="6"/>
  <c r="K19" i="6"/>
  <c r="I19" i="6"/>
  <c r="K18" i="6"/>
  <c r="I18" i="6"/>
  <c r="K17" i="6"/>
  <c r="I17" i="6"/>
  <c r="K12" i="6"/>
  <c r="I12" i="6"/>
  <c r="K11" i="6"/>
  <c r="I11" i="6"/>
  <c r="K10" i="6"/>
  <c r="I10" i="6"/>
  <c r="I123" i="5"/>
  <c r="K123" i="5"/>
  <c r="I124" i="5"/>
  <c r="K124" i="5"/>
  <c r="I125" i="5"/>
  <c r="K125" i="5"/>
  <c r="I126" i="5"/>
  <c r="K126" i="5"/>
  <c r="I127" i="5"/>
  <c r="K127" i="5"/>
  <c r="I128" i="5"/>
  <c r="K128" i="5"/>
  <c r="I129" i="5"/>
  <c r="K129" i="5"/>
  <c r="I130" i="5"/>
  <c r="K130" i="5"/>
  <c r="I131" i="5"/>
  <c r="K131" i="5"/>
  <c r="I132" i="5"/>
  <c r="K132" i="5"/>
  <c r="I133" i="5"/>
  <c r="K133" i="5"/>
  <c r="I134" i="5"/>
  <c r="K134" i="5"/>
  <c r="I135" i="5"/>
  <c r="K135" i="5"/>
  <c r="I136" i="5"/>
  <c r="K136" i="5"/>
  <c r="K122" i="5"/>
  <c r="I122" i="5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K121" i="4"/>
  <c r="I107" i="4"/>
  <c r="K107" i="4"/>
  <c r="I108" i="4"/>
  <c r="K108" i="4"/>
  <c r="I109" i="4"/>
  <c r="K109" i="4"/>
  <c r="I110" i="4"/>
  <c r="K110" i="4"/>
  <c r="I111" i="4"/>
  <c r="K111" i="4"/>
  <c r="I112" i="4"/>
  <c r="K112" i="4"/>
  <c r="I113" i="4"/>
  <c r="K113" i="4"/>
  <c r="I114" i="4"/>
  <c r="K114" i="4"/>
  <c r="I115" i="4"/>
  <c r="K115" i="4"/>
  <c r="I116" i="4"/>
  <c r="K116" i="4"/>
  <c r="I117" i="4"/>
  <c r="K117" i="4"/>
  <c r="I118" i="4"/>
  <c r="K118" i="4"/>
  <c r="I119" i="4"/>
  <c r="K119" i="4"/>
  <c r="I120" i="4"/>
  <c r="K120" i="4"/>
  <c r="K106" i="4"/>
  <c r="I106" i="4"/>
  <c r="I121" i="4" s="1"/>
  <c r="L44" i="1"/>
  <c r="K114" i="5"/>
  <c r="I114" i="5"/>
  <c r="K113" i="5"/>
  <c r="I113" i="5"/>
  <c r="K112" i="5"/>
  <c r="I112" i="5"/>
  <c r="K111" i="5"/>
  <c r="I111" i="5"/>
  <c r="K110" i="5"/>
  <c r="I110" i="5"/>
  <c r="K109" i="5"/>
  <c r="I109" i="5"/>
  <c r="K108" i="5"/>
  <c r="I108" i="5"/>
  <c r="K107" i="5"/>
  <c r="I107" i="5"/>
  <c r="K106" i="5"/>
  <c r="I106" i="5"/>
  <c r="K105" i="5"/>
  <c r="I105" i="5"/>
  <c r="K104" i="5"/>
  <c r="I104" i="5"/>
  <c r="K103" i="5"/>
  <c r="I103" i="5"/>
  <c r="K102" i="5"/>
  <c r="I102" i="5"/>
  <c r="K101" i="5"/>
  <c r="I101" i="5"/>
  <c r="K100" i="5"/>
  <c r="I100" i="5"/>
  <c r="K99" i="5"/>
  <c r="I99" i="5"/>
  <c r="K98" i="5"/>
  <c r="I98" i="5"/>
  <c r="K97" i="5"/>
  <c r="I97" i="5"/>
  <c r="K96" i="5"/>
  <c r="I96" i="5"/>
  <c r="K95" i="5"/>
  <c r="I95" i="5"/>
  <c r="K82" i="5"/>
  <c r="I82" i="5"/>
  <c r="K81" i="5"/>
  <c r="I81" i="5"/>
  <c r="K79" i="5"/>
  <c r="I79" i="5"/>
  <c r="K78" i="5"/>
  <c r="I78" i="5"/>
  <c r="K77" i="5"/>
  <c r="I77" i="5"/>
  <c r="K76" i="5"/>
  <c r="I76" i="5"/>
  <c r="K75" i="5"/>
  <c r="I75" i="5"/>
  <c r="K74" i="5"/>
  <c r="I74" i="5"/>
  <c r="K61" i="5"/>
  <c r="I61" i="5"/>
  <c r="K60" i="5"/>
  <c r="I60" i="5"/>
  <c r="K59" i="5"/>
  <c r="K62" i="5" s="1"/>
  <c r="I59" i="5"/>
  <c r="I62" i="5" s="1"/>
  <c r="K56" i="5"/>
  <c r="I56" i="5"/>
  <c r="K55" i="5"/>
  <c r="I55" i="5"/>
  <c r="K54" i="5"/>
  <c r="I54" i="5"/>
  <c r="K53" i="5"/>
  <c r="I53" i="5"/>
  <c r="K52" i="5"/>
  <c r="I52" i="5"/>
  <c r="K51" i="5"/>
  <c r="I51" i="5"/>
  <c r="K50" i="5"/>
  <c r="I50" i="5"/>
  <c r="K49" i="5"/>
  <c r="I49" i="5"/>
  <c r="K48" i="5"/>
  <c r="I48" i="5"/>
  <c r="K47" i="5"/>
  <c r="I47" i="5"/>
  <c r="K46" i="5"/>
  <c r="I46" i="5"/>
  <c r="K45" i="5"/>
  <c r="I45" i="5"/>
  <c r="K44" i="5"/>
  <c r="I44" i="5"/>
  <c r="K43" i="5"/>
  <c r="I43" i="5"/>
  <c r="K42" i="5"/>
  <c r="I42" i="5"/>
  <c r="K39" i="5"/>
  <c r="I39" i="5"/>
  <c r="K38" i="5"/>
  <c r="I38" i="5"/>
  <c r="K37" i="5"/>
  <c r="I37" i="5"/>
  <c r="K36" i="5"/>
  <c r="I36" i="5"/>
  <c r="K35" i="5"/>
  <c r="I35" i="5"/>
  <c r="K34" i="5"/>
  <c r="I34" i="5"/>
  <c r="K33" i="5"/>
  <c r="I33" i="5"/>
  <c r="K32" i="5"/>
  <c r="I32" i="5"/>
  <c r="K31" i="5"/>
  <c r="I31" i="5"/>
  <c r="K30" i="5"/>
  <c r="I30" i="5"/>
  <c r="K29" i="5"/>
  <c r="I29" i="5"/>
  <c r="K28" i="5"/>
  <c r="I28" i="5"/>
  <c r="K27" i="5"/>
  <c r="I27" i="5"/>
  <c r="K26" i="5"/>
  <c r="I26" i="5"/>
  <c r="K25" i="5"/>
  <c r="I25" i="5"/>
  <c r="K24" i="5"/>
  <c r="I24" i="5"/>
  <c r="K23" i="5"/>
  <c r="I23" i="5"/>
  <c r="K22" i="5"/>
  <c r="I22" i="5"/>
  <c r="K21" i="5"/>
  <c r="I21" i="5"/>
  <c r="K20" i="5"/>
  <c r="I20" i="5"/>
  <c r="K19" i="5"/>
  <c r="I19" i="5"/>
  <c r="K18" i="5"/>
  <c r="I18" i="5"/>
  <c r="K17" i="5"/>
  <c r="I17" i="5"/>
  <c r="K16" i="5"/>
  <c r="I16" i="5"/>
  <c r="K15" i="5"/>
  <c r="I15" i="5"/>
  <c r="K12" i="5"/>
  <c r="I12" i="5"/>
  <c r="K11" i="5"/>
  <c r="I11" i="5"/>
  <c r="K10" i="5"/>
  <c r="I10" i="5"/>
  <c r="K9" i="5"/>
  <c r="I9" i="5"/>
  <c r="K98" i="4"/>
  <c r="I98" i="4"/>
  <c r="K97" i="4"/>
  <c r="I97" i="4"/>
  <c r="K96" i="4"/>
  <c r="I96" i="4"/>
  <c r="K95" i="4"/>
  <c r="I95" i="4"/>
  <c r="K94" i="4"/>
  <c r="I94" i="4"/>
  <c r="K93" i="4"/>
  <c r="I93" i="4"/>
  <c r="K92" i="4"/>
  <c r="I92" i="4"/>
  <c r="K91" i="4"/>
  <c r="I91" i="4"/>
  <c r="K90" i="4"/>
  <c r="I90" i="4"/>
  <c r="K89" i="4"/>
  <c r="I89" i="4"/>
  <c r="K88" i="4"/>
  <c r="I88" i="4"/>
  <c r="K87" i="4"/>
  <c r="I87" i="4"/>
  <c r="K86" i="4"/>
  <c r="I86" i="4"/>
  <c r="K85" i="4"/>
  <c r="I85" i="4"/>
  <c r="K84" i="4"/>
  <c r="I84" i="4"/>
  <c r="K83" i="4"/>
  <c r="I83" i="4"/>
  <c r="K82" i="4"/>
  <c r="I82" i="4"/>
  <c r="K81" i="4"/>
  <c r="I81" i="4"/>
  <c r="K80" i="4"/>
  <c r="I80" i="4"/>
  <c r="K79" i="4"/>
  <c r="I79" i="4"/>
  <c r="K76" i="4"/>
  <c r="I76" i="4"/>
  <c r="K75" i="4"/>
  <c r="I75" i="4"/>
  <c r="K74" i="4"/>
  <c r="I74" i="4"/>
  <c r="K73" i="4"/>
  <c r="I73" i="4"/>
  <c r="K72" i="4"/>
  <c r="I72" i="4"/>
  <c r="K71" i="4"/>
  <c r="I71" i="4"/>
  <c r="K70" i="4"/>
  <c r="I70" i="4"/>
  <c r="K69" i="4"/>
  <c r="I69" i="4"/>
  <c r="K66" i="4"/>
  <c r="I66" i="4"/>
  <c r="K65" i="4"/>
  <c r="I65" i="4"/>
  <c r="K64" i="4"/>
  <c r="I64" i="4"/>
  <c r="K61" i="4"/>
  <c r="I61" i="4"/>
  <c r="K60" i="4"/>
  <c r="I60" i="4"/>
  <c r="K59" i="4"/>
  <c r="I59" i="4"/>
  <c r="K58" i="4"/>
  <c r="I58" i="4"/>
  <c r="K57" i="4"/>
  <c r="I57" i="4"/>
  <c r="K56" i="4"/>
  <c r="I56" i="4"/>
  <c r="K55" i="4"/>
  <c r="I55" i="4"/>
  <c r="K54" i="4"/>
  <c r="I54" i="4"/>
  <c r="K53" i="4"/>
  <c r="I53" i="4"/>
  <c r="K52" i="4"/>
  <c r="I52" i="4"/>
  <c r="K51" i="4"/>
  <c r="I51" i="4"/>
  <c r="K50" i="4"/>
  <c r="I50" i="4"/>
  <c r="K49" i="4"/>
  <c r="I49" i="4"/>
  <c r="K48" i="4"/>
  <c r="I48" i="4"/>
  <c r="K47" i="4"/>
  <c r="I47" i="4"/>
  <c r="K44" i="4"/>
  <c r="I44" i="4"/>
  <c r="K43" i="4"/>
  <c r="I43" i="4"/>
  <c r="K42" i="4"/>
  <c r="I42" i="4"/>
  <c r="K41" i="4"/>
  <c r="I41" i="4"/>
  <c r="K40" i="4"/>
  <c r="I40" i="4"/>
  <c r="K39" i="4"/>
  <c r="I39" i="4"/>
  <c r="K38" i="4"/>
  <c r="I38" i="4"/>
  <c r="K37" i="4"/>
  <c r="I37" i="4"/>
  <c r="K36" i="4"/>
  <c r="I36" i="4"/>
  <c r="K35" i="4"/>
  <c r="I35" i="4"/>
  <c r="K34" i="4"/>
  <c r="I34" i="4"/>
  <c r="K33" i="4"/>
  <c r="I33" i="4"/>
  <c r="K32" i="4"/>
  <c r="I32" i="4"/>
  <c r="K31" i="4"/>
  <c r="I31" i="4"/>
  <c r="K30" i="4"/>
  <c r="I30" i="4"/>
  <c r="K29" i="4"/>
  <c r="I29" i="4"/>
  <c r="K28" i="4"/>
  <c r="I28" i="4"/>
  <c r="K27" i="4"/>
  <c r="I27" i="4"/>
  <c r="K26" i="4"/>
  <c r="I26" i="4"/>
  <c r="K25" i="4"/>
  <c r="I25" i="4"/>
  <c r="K24" i="4"/>
  <c r="I24" i="4"/>
  <c r="K23" i="4"/>
  <c r="I23" i="4"/>
  <c r="K22" i="4"/>
  <c r="I22" i="4"/>
  <c r="K21" i="4"/>
  <c r="I21" i="4"/>
  <c r="K20" i="4"/>
  <c r="I20" i="4"/>
  <c r="K19" i="4"/>
  <c r="I19" i="4"/>
  <c r="K18" i="4"/>
  <c r="I18" i="4"/>
  <c r="K17" i="4"/>
  <c r="I17" i="4"/>
  <c r="K16" i="4"/>
  <c r="I16" i="4"/>
  <c r="K15" i="4"/>
  <c r="I15" i="4"/>
  <c r="K12" i="4"/>
  <c r="I12" i="4"/>
  <c r="K11" i="4"/>
  <c r="I11" i="4"/>
  <c r="K10" i="4"/>
  <c r="I10" i="4"/>
  <c r="K9" i="4"/>
  <c r="I9" i="4"/>
  <c r="K106" i="3"/>
  <c r="K118" i="3" s="1"/>
  <c r="I106" i="3"/>
  <c r="I118" i="3" s="1"/>
  <c r="K98" i="3"/>
  <c r="I98" i="3"/>
  <c r="K97" i="3"/>
  <c r="I97" i="3"/>
  <c r="K96" i="3"/>
  <c r="I96" i="3"/>
  <c r="K95" i="3"/>
  <c r="I95" i="3"/>
  <c r="K94" i="3"/>
  <c r="I94" i="3"/>
  <c r="K93" i="3"/>
  <c r="I93" i="3"/>
  <c r="K92" i="3"/>
  <c r="I92" i="3"/>
  <c r="K91" i="3"/>
  <c r="I91" i="3"/>
  <c r="K90" i="3"/>
  <c r="I90" i="3"/>
  <c r="K89" i="3"/>
  <c r="I89" i="3"/>
  <c r="K88" i="3"/>
  <c r="I88" i="3"/>
  <c r="K87" i="3"/>
  <c r="I87" i="3"/>
  <c r="K86" i="3"/>
  <c r="I86" i="3"/>
  <c r="K85" i="3"/>
  <c r="I85" i="3"/>
  <c r="K84" i="3"/>
  <c r="I84" i="3"/>
  <c r="K83" i="3"/>
  <c r="I83" i="3"/>
  <c r="K82" i="3"/>
  <c r="I82" i="3"/>
  <c r="K81" i="3"/>
  <c r="I81" i="3"/>
  <c r="K80" i="3"/>
  <c r="I80" i="3"/>
  <c r="K79" i="3"/>
  <c r="I79" i="3"/>
  <c r="K76" i="3"/>
  <c r="I76" i="3"/>
  <c r="K75" i="3"/>
  <c r="I75" i="3"/>
  <c r="K74" i="3"/>
  <c r="I74" i="3"/>
  <c r="K73" i="3"/>
  <c r="I73" i="3"/>
  <c r="K72" i="3"/>
  <c r="I72" i="3"/>
  <c r="K71" i="3"/>
  <c r="I71" i="3"/>
  <c r="K70" i="3"/>
  <c r="I70" i="3"/>
  <c r="K69" i="3"/>
  <c r="K77" i="3" s="1"/>
  <c r="I69" i="3"/>
  <c r="I77" i="3" s="1"/>
  <c r="K66" i="3"/>
  <c r="I66" i="3"/>
  <c r="K65" i="3"/>
  <c r="I65" i="3"/>
  <c r="K64" i="3"/>
  <c r="I64" i="3"/>
  <c r="K61" i="3"/>
  <c r="I61" i="3"/>
  <c r="K60" i="3"/>
  <c r="I60" i="3"/>
  <c r="K59" i="3"/>
  <c r="I59" i="3"/>
  <c r="K58" i="3"/>
  <c r="I58" i="3"/>
  <c r="K57" i="3"/>
  <c r="I57" i="3"/>
  <c r="K56" i="3"/>
  <c r="I56" i="3"/>
  <c r="K55" i="3"/>
  <c r="I55" i="3"/>
  <c r="K54" i="3"/>
  <c r="I54" i="3"/>
  <c r="K53" i="3"/>
  <c r="I53" i="3"/>
  <c r="K52" i="3"/>
  <c r="I52" i="3"/>
  <c r="K51" i="3"/>
  <c r="I51" i="3"/>
  <c r="K50" i="3"/>
  <c r="I50" i="3"/>
  <c r="I62" i="3" s="1"/>
  <c r="K49" i="3"/>
  <c r="I49" i="3"/>
  <c r="K48" i="3"/>
  <c r="I48" i="3"/>
  <c r="K47" i="3"/>
  <c r="K62" i="3" s="1"/>
  <c r="I47" i="3"/>
  <c r="K44" i="3"/>
  <c r="I44" i="3"/>
  <c r="K43" i="3"/>
  <c r="I43" i="3"/>
  <c r="K42" i="3"/>
  <c r="I42" i="3"/>
  <c r="K41" i="3"/>
  <c r="I41" i="3"/>
  <c r="K40" i="3"/>
  <c r="I40" i="3"/>
  <c r="K39" i="3"/>
  <c r="I39" i="3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K45" i="3" s="1"/>
  <c r="I15" i="3"/>
  <c r="I45" i="3" s="1"/>
  <c r="K12" i="3"/>
  <c r="I12" i="3"/>
  <c r="K11" i="3"/>
  <c r="I11" i="3"/>
  <c r="K10" i="3"/>
  <c r="I10" i="3"/>
  <c r="K9" i="3"/>
  <c r="I9" i="3"/>
  <c r="K55" i="1"/>
  <c r="I55" i="1"/>
  <c r="K54" i="1"/>
  <c r="I54" i="1"/>
  <c r="K53" i="1"/>
  <c r="I53" i="1"/>
  <c r="K52" i="1"/>
  <c r="I52" i="1"/>
  <c r="K51" i="1"/>
  <c r="I51" i="1"/>
  <c r="K50" i="1"/>
  <c r="I50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I93" i="5" l="1"/>
  <c r="K93" i="5"/>
  <c r="K49" i="6"/>
  <c r="I49" i="6"/>
  <c r="K37" i="6"/>
  <c r="I77" i="4"/>
  <c r="K137" i="5"/>
  <c r="I137" i="5"/>
  <c r="I40" i="5"/>
  <c r="I57" i="5"/>
  <c r="I13" i="5"/>
  <c r="K57" i="5"/>
  <c r="K40" i="5"/>
  <c r="K115" i="5"/>
  <c r="I115" i="5"/>
  <c r="K13" i="5"/>
  <c r="K116" i="5"/>
  <c r="I116" i="5"/>
  <c r="I67" i="4"/>
  <c r="K77" i="4"/>
  <c r="K62" i="4"/>
  <c r="I45" i="4"/>
  <c r="K99" i="4"/>
  <c r="K45" i="4"/>
  <c r="I99" i="4"/>
  <c r="K13" i="4"/>
  <c r="I13" i="4"/>
  <c r="I100" i="4" s="1"/>
  <c r="I62" i="4"/>
  <c r="K67" i="4"/>
  <c r="K67" i="3"/>
  <c r="K13" i="3"/>
  <c r="I13" i="3"/>
  <c r="K99" i="3"/>
  <c r="I67" i="3"/>
  <c r="I99" i="3"/>
  <c r="L121" i="4"/>
  <c r="L118" i="3"/>
  <c r="K56" i="1"/>
  <c r="I56" i="1"/>
  <c r="K44" i="1"/>
  <c r="I44" i="1"/>
  <c r="L116" i="5" l="1"/>
  <c r="L37" i="6"/>
  <c r="K100" i="4"/>
  <c r="L137" i="5"/>
  <c r="L100" i="4"/>
  <c r="I100" i="3"/>
  <c r="K100" i="3"/>
  <c r="L100" i="3" s="1"/>
</calcChain>
</file>

<file path=xl/sharedStrings.xml><?xml version="1.0" encoding="utf-8"?>
<sst xmlns="http://schemas.openxmlformats.org/spreadsheetml/2006/main" count="1629" uniqueCount="466">
  <si>
    <t>Позиция</t>
  </si>
  <si>
    <t>Наименование и техническая характеристика</t>
  </si>
  <si>
    <t>Тип, марка, обозначение документа, опросного листа</t>
  </si>
  <si>
    <t>Код оборудования, изделия, материала</t>
  </si>
  <si>
    <t>Завод-изготовитель</t>
  </si>
  <si>
    <t>Единица измере-ния</t>
  </si>
  <si>
    <t>Коли-чество</t>
  </si>
  <si>
    <t>Примечание</t>
  </si>
  <si>
    <t>Итого с учетом НДС, 20 %</t>
  </si>
  <si>
    <t xml:space="preserve">В т.ч. НДС 20% </t>
  </si>
  <si>
    <t>Стоимость единицы материала,    руб. (с учетом НДС)</t>
  </si>
  <si>
    <t>Стоимость материала всего,    руб.  (с учетом НДС)</t>
  </si>
  <si>
    <t>Стоимость работы за ед-цу,    руб.  (с учетом НДС)</t>
  </si>
  <si>
    <t>Стоимость работы всего,    руб.  (с учетом НДС)</t>
  </si>
  <si>
    <t xml:space="preserve">Расчет стоимости </t>
  </si>
  <si>
    <t>Материалы и работы не учтённые проектной документацией</t>
  </si>
  <si>
    <t>Оборудование</t>
  </si>
  <si>
    <t>Оборудование П166ВАУ для системы оповещения в комплекте:
- Шкаф для УКБ СГС-22-МЕ 300 – 1 шт.; 
- Усилительно-коммутационный блок УКБ СГС-22-МЕ 300В - 1шт.;
- Блок контроля вскрытия шкафа - 1 шт.; 
- Маршрутизатор CISCO 881-К9 - 1 шт.; 
- Инвертор NTS-300-224EU – 1 шт.;  
- Автоматический выключатель – 10А – 1 шт.;  
- АКБ 12В, 17А/ч – 2 шт.; 
- Извещатель охранный ИКАР - 1 шт.
- Подставка под шкаф УКБ h=500 – 1 шт.</t>
  </si>
  <si>
    <t>Громкоговоритель рупорный, мощность 25 Вт, напряжение 120В</t>
  </si>
  <si>
    <t>Громкоговоритель рупорный, мощность 100 Вт, напряжение 120В</t>
  </si>
  <si>
    <t xml:space="preserve">УКБ СГС-22-МЕ 300 </t>
  </si>
  <si>
    <t>ГР‑25.02</t>
  </si>
  <si>
    <t>ГР‑100.02</t>
  </si>
  <si>
    <t>ООО "Элес"</t>
  </si>
  <si>
    <t>коипл</t>
  </si>
  <si>
    <t>шт.</t>
  </si>
  <si>
    <t xml:space="preserve">Кабельная продукция и провода </t>
  </si>
  <si>
    <t>Кабель для внутренней прокладки, красный, полимерная изоляция</t>
  </si>
  <si>
    <t>Кабель UTP 5e –FRLS 4х2х0.52</t>
  </si>
  <si>
    <t>Патч-корд U/UTP, кат. 5е, 1 м</t>
  </si>
  <si>
    <t>Провод</t>
  </si>
  <si>
    <t>КПСнг(А)-FRLS 1х2х1,5</t>
  </si>
  <si>
    <t>ПуВнг-LS 1х10,0</t>
  </si>
  <si>
    <t>Россия</t>
  </si>
  <si>
    <t>м</t>
  </si>
  <si>
    <t>Монтажные изделия и материалы</t>
  </si>
  <si>
    <t>Коробка соединительная КСП-10</t>
  </si>
  <si>
    <t>Кронштейн крепления коробки монтажной КСП-10 на мачту:
- Кронштейн – 1 шт
- Хомут – 1 шт.
- Комплект метизов для крепления коробки к кронштейну – 1 компл.</t>
  </si>
  <si>
    <t>Крепления оттяжки на стену с выносом 500 мм
- Анкер АКОМ500– 1 шт
- Анкер клиновой 12*150 мм – 4 шт</t>
  </si>
  <si>
    <t xml:space="preserve">Т131387 </t>
  </si>
  <si>
    <t>УКОМ500</t>
  </si>
  <si>
    <t xml:space="preserve">Россия </t>
  </si>
  <si>
    <t xml:space="preserve">Терра-13 </t>
  </si>
  <si>
    <t>компл.</t>
  </si>
  <si>
    <t>Мачта высотой 2,5 м с основанием без комплекта крепления громкоговорителей в составе: 
- Ствол мачты - 1 шт 
- Основание мачты в комплекте – 1 шт 
- Штырь молниеприемника 1 метр - 1 шт 
- Зажим крепления молниеприемника - 1 шт 
- Болт заземления 12*40 - 1 шт 
- Заглушка - 1 шт 
- Шина заземления -1 шт 
- Зажим плашечный ПС1-1 -2 шт 
- Хомут крепления оттяжек – 2 шт 
- Трос 4/5мм в ПВХ оболочке – 10 м 
- Зажим троса М5 – 8 шт 
- Коуш 6мм – 4 шт 
- Талреп М10 крюк-кольцо - 2 шт 
- Анкер клиновой 12*150 мм – 2 шт 
- Рым-гайка М12 – 2 шт 
- Прокладка металлическая д. 50 мм – 2 шт 
- Прокладка резиновая д. 50 мм – 2 шт</t>
  </si>
  <si>
    <t>МК2,5</t>
  </si>
  <si>
    <t>кг</t>
  </si>
  <si>
    <t>Кронштейн крепления громкоговорителя ГР.ХХ.02 на мачту (комплект): 
Кронштейн КГРВ - 1 шт 
- Крестовина – 1 шт 
- Хомут – 1 шт 
- Болт 12*40*40 мм – 2 шт 
- Шайба 12 – 4 шт 
- Гайка М12 – 2 шт 
- Болт 10*30*30 мм – 4 шт 
- Шайба 10 – 8 шт 
- Гайка М10 – 4 шт 
- Шайба пружинная гровер 10 – 4 шт</t>
  </si>
  <si>
    <t xml:space="preserve"> Крепление трубостойки к стене
Комплект поставки:
· Хомут диаметр 60 – 3 шт;
· Кронштейн Т-образный – 2 шт;
· Кронштейн Т-образный усиленный – 1 шт;
· Болт М12х45х45 - 6 шт;
· Гайка М12 - 6 шт;
· Шайба А12 - 12 шт;
· Анкер клиновый 12х150 - 7 шт. </t>
  </si>
  <si>
    <t>Эмаль для черных металлов антикоррозионная</t>
  </si>
  <si>
    <t>Нержамет</t>
  </si>
  <si>
    <t xml:space="preserve">УКМУ750 </t>
  </si>
  <si>
    <t>ООО «Терра-13»</t>
  </si>
  <si>
    <t>Герметик морозостойкий для наружных работ</t>
  </si>
  <si>
    <t>Минеральная вата</t>
  </si>
  <si>
    <t>Труба ВГП д.50мм</t>
  </si>
  <si>
    <t>Металлорукав DN 20мм в герметичной ПВХ изоляции, Dвн 20,5 мм, Dнар 25,5, 50 м, цвет чёрный</t>
  </si>
  <si>
    <t>Держатель оцинкованный односторонний, д.22мм под крепеж М6</t>
  </si>
  <si>
    <t>Гофрированная труба ПВХ, 25 мм</t>
  </si>
  <si>
    <t>Держатель с защелкой и дюбелем, д.25мм</t>
  </si>
  <si>
    <t xml:space="preserve">6071R-020N </t>
  </si>
  <si>
    <t>51325R</t>
  </si>
  <si>
    <t>ДКС</t>
  </si>
  <si>
    <t>Саморез 4,5х40 мм с дюбелем V6 DKC</t>
  </si>
  <si>
    <t>Стяжка для кабеля 150х3,5мм, УФ-стойкая, упак. 100 шт.</t>
  </si>
  <si>
    <t>Катанка, оцинкованная Ø8мм2</t>
  </si>
  <si>
    <t>Бирка маркировочная для контрольных кабелей</t>
  </si>
  <si>
    <t>DIN-рейка (125 см.)</t>
  </si>
  <si>
    <t>Выключатель автоматический</t>
  </si>
  <si>
    <t>Клеммный зажим ЗНИ-6 синий</t>
  </si>
  <si>
    <t>Клеммный зажим ЗНИ-6 PEN</t>
  </si>
  <si>
    <t>Стяжка полиамидная 10мм l=350мм</t>
  </si>
  <si>
    <t>Уголок горячекатаный 40х40х4 мм 3 м</t>
  </si>
  <si>
    <t>Метизы и расходные материалы</t>
  </si>
  <si>
    <t>CM06522</t>
  </si>
  <si>
    <t>Бирка У-136</t>
  </si>
  <si>
    <t>ВА47-29 1Р 10А</t>
  </si>
  <si>
    <t>упак.</t>
  </si>
  <si>
    <t>Лоток с крышкой и креплением</t>
  </si>
  <si>
    <t>Перегородка</t>
  </si>
  <si>
    <t>Мастика огнезащитная 20 кг</t>
  </si>
  <si>
    <t>Плита минераловатная 1000x600x50</t>
  </si>
  <si>
    <t>200x100</t>
  </si>
  <si>
    <t>32 мм</t>
  </si>
  <si>
    <t>ОГНЕЗА-ГТ</t>
  </si>
  <si>
    <t>ОГНЕЗА</t>
  </si>
  <si>
    <t xml:space="preserve">Антенна эфирная, частота 470-790 MHz </t>
  </si>
  <si>
    <t xml:space="preserve">Трубостойка парапетная </t>
  </si>
  <si>
    <t>Устройство защиты</t>
  </si>
  <si>
    <t>Коробка распределительная IP54</t>
  </si>
  <si>
    <t>Изолятор земли</t>
  </si>
  <si>
    <t>Аттенюатор</t>
  </si>
  <si>
    <t xml:space="preserve">Разветвитель на 3 отвода </t>
  </si>
  <si>
    <t xml:space="preserve">Разветвитель на 4 отводов </t>
  </si>
  <si>
    <t>Усилитель</t>
  </si>
  <si>
    <t xml:space="preserve">Шкаф под усилитель 400х300х155 </t>
  </si>
  <si>
    <t>Розетка на DIN-рейку с заземлением контактов</t>
  </si>
  <si>
    <t>Ответвитель на 4 отвода</t>
  </si>
  <si>
    <t>Ответвитель на 6 отводов</t>
  </si>
  <si>
    <t>Ответвитель на 8 отводов</t>
  </si>
  <si>
    <t>Труба гофрированная полиамида 25 мм</t>
  </si>
  <si>
    <t>Клипсы под гофру 25мм</t>
  </si>
  <si>
    <t>Мeридиан-60F</t>
  </si>
  <si>
    <t>ВП-У 2000</t>
  </si>
  <si>
    <t>01-150FT</t>
  </si>
  <si>
    <t>100х100х35</t>
  </si>
  <si>
    <t>BG-01</t>
  </si>
  <si>
    <t>AT103FF</t>
  </si>
  <si>
    <t>SAH 306F</t>
  </si>
  <si>
    <t>SAH 408F</t>
  </si>
  <si>
    <t>SD1500-1</t>
  </si>
  <si>
    <t>ЩМП-4-0</t>
  </si>
  <si>
    <t>РАр 10-3-ОП</t>
  </si>
  <si>
    <t>ТАН-424F</t>
  </si>
  <si>
    <t>ТАН-420F</t>
  </si>
  <si>
    <t>ТАН-416F</t>
  </si>
  <si>
    <t>ТАН-410F</t>
  </si>
  <si>
    <t>ТАН-624F</t>
  </si>
  <si>
    <t>ТАН-620F</t>
  </si>
  <si>
    <t>ТАН-616F</t>
  </si>
  <si>
    <t>ТАН-612F</t>
  </si>
  <si>
    <t>ТАН-824F</t>
  </si>
  <si>
    <t>ТАН-820F</t>
  </si>
  <si>
    <t>ТАН-816F</t>
  </si>
  <si>
    <t>ТАН-812F</t>
  </si>
  <si>
    <t>МАЛИЕН</t>
  </si>
  <si>
    <t>Планар</t>
  </si>
  <si>
    <t>TYCO</t>
  </si>
  <si>
    <t>RTM</t>
  </si>
  <si>
    <t>Planar</t>
  </si>
  <si>
    <t>IEK</t>
  </si>
  <si>
    <t>Стяжка полиамидная 200мм</t>
  </si>
  <si>
    <t>F-разъем обжимной для кабелей типа РК 75</t>
  </si>
  <si>
    <t>Нагрузка 75 Ом с емкостной развязкой. F-тип</t>
  </si>
  <si>
    <t xml:space="preserve">Коаксиальный кабель (РК-75 Ом) </t>
  </si>
  <si>
    <t>Переходник Ff-5/8m, F гнездо-5/8 игла</t>
  </si>
  <si>
    <t>Расходный материал (дюбеля, саморезы и т.д.)</t>
  </si>
  <si>
    <t xml:space="preserve">FC 47 </t>
  </si>
  <si>
    <t>FC42</t>
  </si>
  <si>
    <t>РК 75-7-327нг(А)-HF</t>
  </si>
  <si>
    <t>LANS</t>
  </si>
  <si>
    <t>ТVBS</t>
  </si>
  <si>
    <t>уп.</t>
  </si>
  <si>
    <t>1.1</t>
  </si>
  <si>
    <t>1.2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</si>
  <si>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</si>
  <si>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</si>
  <si>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</si>
  <si>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</si>
  <si>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</si>
  <si>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</si>
  <si>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</si>
  <si>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</si>
  <si>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</si>
  <si>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</si>
  <si>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</si>
  <si>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</si>
  <si>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</si>
  <si>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</si>
  <si>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</si>
  <si>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</si>
  <si>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</si>
  <si>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</si>
  <si>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</si>
  <si>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</si>
  <si>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</si>
  <si>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</si>
  <si>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</si>
  <si>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</si>
  <si>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</si>
  <si>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</si>
  <si>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</si>
  <si>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</si>
  <si>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</si>
  <si>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</si>
  <si>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</si>
  <si>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</si>
  <si>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</si>
  <si>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</si>
  <si>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</si>
  <si>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</si>
  <si>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</si>
  <si>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</si>
  <si>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</si>
  <si>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</si>
  <si>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</si>
  <si>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</si>
  <si>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</si>
  <si>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</si>
  <si>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</si>
  <si>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</si>
  <si>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</si>
  <si>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Щиток распределительный диспетчеризации</t>
  </si>
  <si>
    <t>Блок контроля</t>
  </si>
  <si>
    <t>Блоки питания</t>
  </si>
  <si>
    <t>Датчик контроля протечки "H20-Контакт" исполнение 2</t>
  </si>
  <si>
    <t>Переговорное устройство лифтовое</t>
  </si>
  <si>
    <t>Технологическое переговорное устройство</t>
  </si>
  <si>
    <t>Извещатель охранный магнитоконтактный</t>
  </si>
  <si>
    <t>Коробка распределительная клеммная</t>
  </si>
  <si>
    <t>Кабель</t>
  </si>
  <si>
    <t>Труба гибкая гофрированная 20 мм со стальной протяжкой</t>
  </si>
  <si>
    <t>Дюбель-хомут под гофру 20 мм</t>
  </si>
  <si>
    <t>Расходный материал</t>
  </si>
  <si>
    <t>Д 20</t>
  </si>
  <si>
    <t>КСВВнг(А)-LS 20x0,5</t>
  </si>
  <si>
    <t>КСВВнг(А)-LS 10x0,5</t>
  </si>
  <si>
    <t>КСВВнг(А)-LS 4x0,5</t>
  </si>
  <si>
    <t>КСВВнг(А)-LS 2x0,5</t>
  </si>
  <si>
    <t>КРТП-20</t>
  </si>
  <si>
    <t>КРТП-10</t>
  </si>
  <si>
    <t>СМК 102-29 "Эстет-Сейф"</t>
  </si>
  <si>
    <t>СДК-029Т</t>
  </si>
  <si>
    <t>СДК-029.1</t>
  </si>
  <si>
    <t>H20-Контакт исп. 2</t>
  </si>
  <si>
    <t xml:space="preserve">БП60Б-Д4-12 </t>
  </si>
  <si>
    <t>СДК-31.309GSM</t>
  </si>
  <si>
    <t>ЩРД</t>
  </si>
  <si>
    <t>«Арсенал Безопасности»</t>
  </si>
  <si>
    <t>НПФ «Вектор-Н8»</t>
  </si>
  <si>
    <t>ООО «Альянс «Комплексная безопасность»</t>
  </si>
  <si>
    <t>ОВЕН</t>
  </si>
  <si>
    <t>ООО ПО «Петро-Мобил»</t>
  </si>
  <si>
    <t>Монтажная коробка 120x100x60</t>
  </si>
  <si>
    <t>Труба ПНД</t>
  </si>
  <si>
    <t>Крепеж клипса для ПНД трубы</t>
  </si>
  <si>
    <t>25 мм</t>
  </si>
  <si>
    <t>4.1</t>
  </si>
  <si>
    <t>4.2</t>
  </si>
  <si>
    <t>4.3</t>
  </si>
  <si>
    <t>Понижающий трансформатор</t>
  </si>
  <si>
    <t>Щит монтажный</t>
  </si>
  <si>
    <t>Коробка распределительная</t>
  </si>
  <si>
    <t>Коробка разветвительная</t>
  </si>
  <si>
    <t xml:space="preserve">Труба гофрированная </t>
  </si>
  <si>
    <t>Клипса для крепления трубы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</si>
  <si>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</si>
  <si>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</si>
  <si>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</si>
  <si>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</si>
  <si>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</si>
  <si>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</si>
  <si>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</si>
  <si>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</si>
  <si>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</si>
  <si>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ТАМУ-25-240/30</t>
  </si>
  <si>
    <t>ЩМП (В500*Ш400*Г150)</t>
  </si>
  <si>
    <t>УК-2П</t>
  </si>
  <si>
    <t>КРА-4-М</t>
  </si>
  <si>
    <t>УК-2Р</t>
  </si>
  <si>
    <t>КСВВнг(А)-LS 1х2х1,38</t>
  </si>
  <si>
    <t>25мм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</si>
  <si>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</si>
  <si>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</si>
  <si>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</si>
  <si>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</si>
  <si>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</si>
  <si>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</si>
  <si>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</si>
  <si>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</si>
  <si>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</si>
  <si>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</si>
  <si>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</si>
  <si>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</si>
  <si>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</si>
  <si>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</si>
  <si>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</si>
  <si>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</si>
  <si>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</si>
  <si>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</si>
  <si>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</si>
  <si>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</si>
  <si>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Модуль сопряжения преобразователь интерфейса</t>
  </si>
  <si>
    <t xml:space="preserve">Коммутатор </t>
  </si>
  <si>
    <t>Извещатель пожарный автономный</t>
  </si>
  <si>
    <t>Прибор приемно-контрольный и управления охранно- 
пожарный адресный</t>
  </si>
  <si>
    <t>Источник вторичного электропитания резервированный
адресный</t>
  </si>
  <si>
    <t>АКБ</t>
  </si>
  <si>
    <t>Адресный дымовой оптико-электронный пожарный извещатель с изолятором замыкания</t>
  </si>
  <si>
    <t xml:space="preserve">Метка адресная пожарная </t>
  </si>
  <si>
    <t>Адресный релейный модуль</t>
  </si>
  <si>
    <t xml:space="preserve">Модуль управления противопожарным клапаном </t>
  </si>
  <si>
    <t>Кабель симметричной парной скрутки, сеч. 1х2х0,5 мм2
В составе ОКЛ «АвангардЛайн» с креплениями согласно норм расхода на монтаж ОКЛ</t>
  </si>
  <si>
    <t>Комплект ОКЛ СегментЛайн в составе:
Кабель СегментЛАН F/UTP Cat5e PVCLS нг(A)-FRLS 2х2х0,52
Труба гофрированная ПВХ легкая серая D=20 с креплениями согласно нормам расхода на монтаж ОКЛ</t>
  </si>
  <si>
    <t xml:space="preserve">Кабель симметричной парной скрутки, сеч. 1х2х0,75 мм2
В составе ОКЛ «АвангардЛайн» с креплениями согласно норм расхода на монтаж ОКЛ </t>
  </si>
  <si>
    <t>Кабель силовой 3х1,5 мм2 
В составе ОКЛ «АвангардЛайн» с креплениями согласно норм расхода на монтаж ОКЛ</t>
  </si>
  <si>
    <t xml:space="preserve">Труба гофрированная ПВХ легкая серая D=20 с креплениями согласно норм расхода на монтаж ОКЛ </t>
  </si>
  <si>
    <t xml:space="preserve">Коробка огнестойкая для о/п двухкомпонентная 60-0303-FR6.0-8 Е15-Е120 100х100х40 </t>
  </si>
  <si>
    <t>Труба металлическая</t>
  </si>
  <si>
    <t>КПСЭнг(А)-FRLS</t>
  </si>
  <si>
    <t>СегментЛАН F/UTP Cat5e PVCLS нг(A)-FRLS 2х2х0,52</t>
  </si>
  <si>
    <t>МДУ-1-R3</t>
  </si>
  <si>
    <t>РМ-4 прот. R3</t>
  </si>
  <si>
    <t>РМ-1 прот. R3</t>
  </si>
  <si>
    <t>АМП-4-R3</t>
  </si>
  <si>
    <t>ИП 212-64-R3 с ИЗ-1Б-R3</t>
  </si>
  <si>
    <t>17А/ч</t>
  </si>
  <si>
    <t xml:space="preserve">R3-МС-Е </t>
  </si>
  <si>
    <t>ООО «КБ Пожарной 
Автоматики»</t>
  </si>
  <si>
    <t xml:space="preserve"> ООО «Авангард»</t>
  </si>
  <si>
    <t>ПКП "СегментЭнерго"</t>
  </si>
  <si>
    <t>«Промрукав»</t>
  </si>
  <si>
    <t>ЩРД1</t>
  </si>
  <si>
    <t>При отсутствии встроенного ПУ в лифте, уточняется при монтаже</t>
  </si>
  <si>
    <t>Громкоговорящая связь с ЩУЛ"</t>
  </si>
  <si>
    <t>K0106</t>
  </si>
  <si>
    <t>ЩРД1, ЩРД2</t>
  </si>
  <si>
    <t>Коммутатор</t>
  </si>
  <si>
    <t>ИП 212-142</t>
  </si>
  <si>
    <t>R3-Рубеж-2ОП</t>
  </si>
  <si>
    <t xml:space="preserve">ИВЭПР 12/2 RS-R3 2x17 </t>
  </si>
  <si>
    <t xml:space="preserve"> Крепеж клипса для ПНД трубы</t>
  </si>
  <si>
    <t>Радиорозетка</t>
  </si>
  <si>
    <t>РПВ-1</t>
  </si>
  <si>
    <t>ООО «Авангард»</t>
  </si>
  <si>
    <t>шт</t>
  </si>
  <si>
    <t>монтажа специализированного комплекса технических средств оповещения населения о чрезвычайных ситуациях на объекте и присоединение его к РАСЦО жилого комплекса «Жилой комплекс №3 с проездом № 3 от проезда №6 до проезда № 7, проездом № 5 от проезда №6 до проезда № 7, проездом № 6 от проезда № 3 до проезда № 5 по адресу: Санкт-Петербург, внутригородское муниципальное образование поселок Шушары, территория Пулковское, Соколиная улица, участок 4, кадастровый номер 78:42:1850206:4324</t>
  </si>
  <si>
    <t>1</t>
  </si>
  <si>
    <t>2</t>
  </si>
  <si>
    <t>3</t>
  </si>
  <si>
    <t>4</t>
  </si>
  <si>
    <t>5</t>
  </si>
  <si>
    <t>6</t>
  </si>
  <si>
    <t xml:space="preserve">Система коллективного приема телевидения
ПР-6-3-1-СС2 </t>
  </si>
  <si>
    <t>Телефонная сеть и доступ в интернет
ПР-6-3-1-СС1</t>
  </si>
  <si>
    <t>Диспетчеризация 
ПР-6-3-1-СС3</t>
  </si>
  <si>
    <t xml:space="preserve">Домофония 
ПР-6-3-1-СС4 </t>
  </si>
  <si>
    <t>Радиофикация и оповещение по сигналам ГО ЧС
ПР-6-3-1-СС5</t>
  </si>
  <si>
    <t xml:space="preserve">Пожарная сигнализация 
ПР-6-3-1-СС6 </t>
  </si>
  <si>
    <t>Итого ПР-6-3-1-СС1:</t>
  </si>
  <si>
    <t>Итого ПР-6-3-1-СС2:</t>
  </si>
  <si>
    <t>Итого ПР-6-3-1-СС3:</t>
  </si>
  <si>
    <t>Итого ПР-6-3-1-СС4 :</t>
  </si>
  <si>
    <t>Итого ПР-6-3-1-СС5:</t>
  </si>
  <si>
    <t>Итого ПР-6-3-1-СС6:</t>
  </si>
  <si>
    <t>Телефонная сеть и доступ в интернет
ПР-6-3-2-СС1</t>
  </si>
  <si>
    <t>Итого ПР-6-3-2-СС1:</t>
  </si>
  <si>
    <t xml:space="preserve">Система коллективного приема телевидения
ПР-6-3-2-СС2 </t>
  </si>
  <si>
    <t>Итого ПР-6-3-2-СС2:</t>
  </si>
  <si>
    <t>Диспетчеризация 
ПР-6-3-2-СС3</t>
  </si>
  <si>
    <t>Итого ПР-6-3-2-СС3:</t>
  </si>
  <si>
    <t xml:space="preserve">Домофония 
ПР-6-3-2-СС4 </t>
  </si>
  <si>
    <t>Итого ПР-6-3-2-СС4:</t>
  </si>
  <si>
    <t>Радиофикация и оповещение по сигналам ГО ЧС
ПР-6-3-2-СС5</t>
  </si>
  <si>
    <t>Итого ПР-6-3-2-СС5:</t>
  </si>
  <si>
    <t xml:space="preserve">Пожарная сигнализация 
ПР-6-3-2-СС6 </t>
  </si>
  <si>
    <t>Итого ПР-6-3-2-СС6:</t>
  </si>
  <si>
    <t>Телефонная сеть и доступ в интернет
ПР-6-3-3-СС1</t>
  </si>
  <si>
    <t>Итого ПР-6-3-3-СС1:</t>
  </si>
  <si>
    <t xml:space="preserve">Система коллективного приема телевидения
ПР-6-3-3-СС2 </t>
  </si>
  <si>
    <t>Итого ПР-6-3-3-СС2:</t>
  </si>
  <si>
    <t>Диспетчеризация 
ПР-6-3-3-СС3</t>
  </si>
  <si>
    <t>Итого ПР-6-3-3-СС3:</t>
  </si>
  <si>
    <t xml:space="preserve">Домофония 
ПР-6-3-3-СС4 </t>
  </si>
  <si>
    <t>Радиофикация и оповещение по сигналам ГО ЧС
ПР-6-3-3-СС5</t>
  </si>
  <si>
    <t>Итого ПР-6-3-3-СС5:</t>
  </si>
  <si>
    <t xml:space="preserve">Пожарная сигнализация 
ПР-6-3-3-СС6 </t>
  </si>
  <si>
    <t>Итого ПР-6-3-3-СС6:</t>
  </si>
  <si>
    <r>
      <rPr>
        <b/>
        <sz val="12"/>
        <color theme="1"/>
        <rFont val="Times New Roman"/>
        <family val="1"/>
        <charset val="204"/>
      </rPr>
      <t xml:space="preserve">монтаж внутренних слаботочных систем, корпус 1, </t>
    </r>
    <r>
      <rPr>
        <b/>
        <sz val="12"/>
        <color rgb="FF000000"/>
        <rFont val="Times New Roman"/>
        <family val="1"/>
        <charset val="204"/>
      </rPr>
      <t>«Жилой комплекс №3 с проездом № 3 от проезда №6 до проезда № 7, проездом № 5 от проезда №6 до проезда № 7, проездом № 6 от проезда № 3 до проезда № 5
по адресу: Санкт-Петербург, внутригородское муниципальное образование поселок Шушары, территория Пулковское, Соколиная улица, участок 4, кадастровый номер 78:42:1850206:4324</t>
    </r>
  </si>
  <si>
    <t>монтаж внутренних слаботочных систем, корпус 2, «Жилой комплекс №3 с проездом № 3 от проезда №6 до проезда № 7, проездом № 5 от проезда №6 до проезда № 7, проездом № 6 от проезда № 3 до проезда № 5
по адресу: Санкт-Петербург, внутригородское муниципальное образование поселок Шушары, территория Пулковское, Соколиная улица, участок 4, кадастровый номер 78:42:1850206:4324</t>
  </si>
  <si>
    <t>монтаж внутренних слаботочных систем, корпус 3, «Жилой комплекс №3 с проездом № 3 от проезда №6 до проезда № 7, проездом № 5 от проезда №6 до проезда № 7, проездом № 6 от проезда № 3 до проезда № 5
по адресу: Санкт-Петербург, внутригородское муниципальное образование поселок Шушары, территория Пулковское, Соколиная улица, участок 4, кадастровый номер 78:42:1850206:4324</t>
  </si>
  <si>
    <t>Специализированный комплекс технических средств оповещения населения о чрезвычайных ситуациях на объекте и присоединение его к РАСЦО
ПР-6-3-РАСЦО</t>
  </si>
  <si>
    <t>Итого ПР-6-3-3-СС4:</t>
  </si>
  <si>
    <t>подпись</t>
  </si>
  <si>
    <t xml:space="preserve"> ООО «ОРГАНИЗАЦИЯ» </t>
  </si>
  <si>
    <t>Должность</t>
  </si>
  <si>
    <t>И.О. Фамилия</t>
  </si>
  <si>
    <t>КПСЭнг(А)-FRLS 1х2х0,5</t>
  </si>
  <si>
    <t>Кабель симметричной парной скрутки.
В составе ОКЛ «АвангардЛайн» с креплениями согласно норм расхода на монтаж ОКЛ</t>
  </si>
  <si>
    <t>КПСЭнг(А)-FRLS 1х2х0,75</t>
  </si>
  <si>
    <t xml:space="preserve">Кабель симметричной парной скрутки.
В составе ОКЛ «АвангардЛайн» с креплениями согласно норм расхода на монтаж ОКЛ </t>
  </si>
  <si>
    <t>ВВГнг(А)-FRLS 3х1,5</t>
  </si>
  <si>
    <t>Кабель силовой.
В составе ОКЛ «АвангардЛайн» с креплениями согласно норм расхода на монтаж ОКЛ</t>
  </si>
  <si>
    <t>ИВЭПР 12/2 RS-R3 2x17</t>
  </si>
  <si>
    <t>КПСЭнг(А)-FRLS  1х2х0,75</t>
  </si>
  <si>
    <t>Датчик контроля протечки "H20-Контакт" исп. 2</t>
  </si>
  <si>
    <t>Для ПР-6-3-1-СС2</t>
  </si>
  <si>
    <t>Для ПР-6-3-1-СС3</t>
  </si>
  <si>
    <t>Для ПР-6-3-1-СС5</t>
  </si>
  <si>
    <t>Для ПР-6-3-2-СС2</t>
  </si>
  <si>
    <t>Для ПР-6-3-2-СС3</t>
  </si>
  <si>
    <t>Для ПР-6-3-2-СС5</t>
  </si>
  <si>
    <t>Наружные сети связи
ПР-6-3-НСС</t>
  </si>
  <si>
    <t>Кабельная канализация для нужд ПВ и РАСЦО</t>
  </si>
  <si>
    <t xml:space="preserve">Проходная коробка (670х370х150) </t>
  </si>
  <si>
    <t>И-316</t>
  </si>
  <si>
    <t>ОАО «Электромонтаж-55»</t>
  </si>
  <si>
    <t xml:space="preserve">Цемент </t>
  </si>
  <si>
    <t>«СОЮЗ»</t>
  </si>
  <si>
    <t>Лента сигнальная</t>
  </si>
  <si>
    <t>ЛСЭ-150</t>
  </si>
  <si>
    <t>Протэкт НПО</t>
  </si>
  <si>
    <t xml:space="preserve">Мастики битумно-резиновые изоляционные МБР производства ГАЗПРОМ НЕФТЬ - БМ "БРИТ" ГОСТ 15836-79 </t>
  </si>
  <si>
    <t>ГОСТ 15836-79</t>
  </si>
  <si>
    <t>Песок строительный</t>
  </si>
  <si>
    <t>м. куб.</t>
  </si>
  <si>
    <t>Кабельная канализация для нужд СКУД</t>
  </si>
  <si>
    <t>М-400 ГОСТ 965-89</t>
  </si>
  <si>
    <t>Труба ПНД гладкая 110 мм SDR13,6</t>
  </si>
  <si>
    <t>Ведомость объемов работ для нужд ПВ и РАСЦО (земляные работы)</t>
  </si>
  <si>
    <t>Разработка грунта механизированным способом экскаватором с ковшом от 0,25 – 0,4 м. куб.</t>
  </si>
  <si>
    <t xml:space="preserve">Доработка грунта вручную </t>
  </si>
  <si>
    <t>Обратная засыпка грунтом</t>
  </si>
  <si>
    <t>Подготовка песчаного основания 0,3 м из песка строительного</t>
  </si>
  <si>
    <t>Утилизация грунта</t>
  </si>
  <si>
    <t xml:space="preserve">Разбивка оси трассы траншеи </t>
  </si>
  <si>
    <t>Длина траншеи – 37,5 м</t>
  </si>
  <si>
    <t xml:space="preserve">м3 </t>
  </si>
  <si>
    <t>м3</t>
  </si>
  <si>
    <t>Ведомость объемов работ для нужд СКУД (земляные работы)</t>
  </si>
  <si>
    <t>Длина траншеи – 15,5</t>
  </si>
  <si>
    <t>монтажа кабельной канализации жилого комплекса «Жилой комплекс №3 с проездом № 3 от проезда №6 до проезда № 7, проездом № 5 от проезда №6 до проезда № 7, проездом № 6 от проезда № 3 до проезда № 5 по адресу: Санкт-Петербург, внутригородское муниципальное образование поселок Шушары, территория Пулковское, Соколиная улица, участок 4, кадастровый номер 78:42:1850206:4324</t>
  </si>
  <si>
    <t>Шкаф телекоммуникационный настенный разборный 15U (600 × 520), съемные стенки, дверь стекло</t>
  </si>
  <si>
    <t>ШРН-М-15.500</t>
  </si>
  <si>
    <t>ITK</t>
  </si>
  <si>
    <t>ITK PDU 6 розеток DIN49440 (нем. станд.) с LED выключателем, 1U, шнур 2м вилка DIN49441 (нем. станд.), профиль из ПВХ, черный</t>
  </si>
  <si>
    <t xml:space="preserve">Усилитель-коммутатор </t>
  </si>
  <si>
    <t>РТС-2000 ОК-3ПР/IP/ПВК</t>
  </si>
  <si>
    <t>ООО «ПО «РТС»</t>
  </si>
  <si>
    <t>Передатчик трехпрограммного вещания (ПТПВ)</t>
  </si>
  <si>
    <t>РТС-2000 ПТПВ</t>
  </si>
  <si>
    <t>Усилитель мощности (200 Вт)</t>
  </si>
  <si>
    <t>РТС-2000 УМ-200 (200Вт) 30/100/240 В</t>
  </si>
  <si>
    <t>Комплект соединительных кабелей РТС-2000</t>
  </si>
  <si>
    <t xml:space="preserve">Маршрутизатор </t>
  </si>
  <si>
    <t xml:space="preserve">MES2408С </t>
  </si>
  <si>
    <t xml:space="preserve">Eltex </t>
  </si>
  <si>
    <t>VoIP-шлюз</t>
  </si>
  <si>
    <t>TAU-2M.IP</t>
  </si>
  <si>
    <t>Консольная полка</t>
  </si>
  <si>
    <t>Источник бесперебойного питания (с 4-ям АКБ 12В 9А/ч)</t>
  </si>
  <si>
    <t>SKAT-UPS 2000 RACK+4X9AH</t>
  </si>
  <si>
    <t xml:space="preserve">Бастион </t>
  </si>
  <si>
    <t>Вводное распределительное устройство в составе:</t>
  </si>
  <si>
    <t>Автоматический выключатель на 16А для установки в ГРЩ</t>
  </si>
  <si>
    <t xml:space="preserve">ВА101-1P-016A-C  </t>
  </si>
  <si>
    <t>Панель 19" с DIN-рейкой</t>
  </si>
  <si>
    <t>STK-RACKMNT-2955</t>
  </si>
  <si>
    <t>ЦМО</t>
  </si>
  <si>
    <t xml:space="preserve">Розетка с заземлением на DIN-рейку  </t>
  </si>
  <si>
    <t>РАр10-3-Опс</t>
  </si>
  <si>
    <t>Автоматический выключатель на 10А</t>
  </si>
  <si>
    <t>1п C/ 10А ВАIEK  47-29</t>
  </si>
  <si>
    <t>Автоматический выключатель на 6А</t>
  </si>
  <si>
    <t>1п C/ 6А ВАIEK  47-29</t>
  </si>
  <si>
    <t>Рубильник на 20А</t>
  </si>
  <si>
    <t xml:space="preserve">IEK ВН 1п 20А ВН-32  </t>
  </si>
  <si>
    <t>Счётчик электрической энергии однофазный, многотарифный</t>
  </si>
  <si>
    <t>Меркурий 206</t>
  </si>
  <si>
    <t>Шина (защитная/нулевая)</t>
  </si>
  <si>
    <t>Патч-корд оптический L=40м</t>
  </si>
  <si>
    <t>SC-SC/APC</t>
  </si>
  <si>
    <t>ССД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</si>
  <si>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</si>
  <si>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</si>
  <si>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</si>
  <si>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</si>
  <si>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</si>
  <si>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</si>
  <si>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</si>
  <si>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</si>
  <si>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</si>
  <si>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</si>
  <si>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</si>
  <si>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</si>
  <si>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Пусконаладочные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</si>
</sst>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/>
    <xf numFmtId="0" fontId="3" fillId="0" borderId="1"/>
    <xf numFmtId="0" fontId="4" fillId="0" borderId="1"/>
  </cellStyleXfs>
  <cellXfs count="136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 shrinkToFit="1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5" fillId="2" borderId="1" xfId="2" applyFont="1" applyFill="1" applyAlignment="1">
      <alignment horizontal="center" vertical="center"/>
    </xf>
    <xf numFmtId="0" fontId="6" fillId="2" borderId="1" xfId="2" applyFont="1" applyFill="1" applyAlignment="1">
      <alignment horizontal="center" vertical="center" wrapText="1"/>
    </xf>
    <xf numFmtId="0" fontId="5" fillId="2" borderId="1" xfId="2" applyFont="1" applyFill="1" applyAlignment="1">
      <alignment horizontal="center" vertical="center" wrapText="1"/>
    </xf>
    <xf numFmtId="0" fontId="6" fillId="2" borderId="1" xfId="2" applyFont="1" applyFill="1" applyAlignment="1">
      <alignment horizontal="center" vertical="center"/>
    </xf>
    <xf numFmtId="0" fontId="7" fillId="2" borderId="1" xfId="2" applyFont="1" applyFill="1" applyAlignment="1">
      <alignment horizontal="center" vertical="center"/>
    </xf>
    <xf numFmtId="0" fontId="7" fillId="2" borderId="1" xfId="2" applyFont="1" applyFill="1" applyAlignment="1">
      <alignment horizontal="left" vertical="center" wrapText="1"/>
    </xf>
    <xf numFmtId="0" fontId="8" fillId="2" borderId="1" xfId="2" applyFont="1" applyFill="1" applyAlignment="1">
      <alignment horizontal="center" vertical="center" wrapText="1"/>
    </xf>
    <xf numFmtId="0" fontId="8" fillId="2" borderId="1" xfId="2" applyFont="1" applyFill="1" applyAlignment="1">
      <alignment horizontal="center" vertical="center"/>
    </xf>
    <xf numFmtId="0" fontId="7" fillId="2" borderId="1" xfId="2" applyFont="1" applyFill="1" applyAlignment="1">
      <alignment horizontal="center" vertical="center" wrapText="1"/>
    </xf>
    <xf numFmtId="0" fontId="4" fillId="2" borderId="1" xfId="2" applyFont="1" applyFill="1" applyAlignment="1">
      <alignment horizontal="center" vertical="center" wrapText="1"/>
    </xf>
    <xf numFmtId="0" fontId="4" fillId="2" borderId="1" xfId="2" applyFont="1" applyFill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3" fontId="10" fillId="3" borderId="2" xfId="2" applyNumberFormat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vertical="center"/>
    </xf>
    <xf numFmtId="0" fontId="4" fillId="4" borderId="4" xfId="2" applyFont="1" applyFill="1" applyBorder="1" applyAlignment="1">
      <alignment horizontal="left" vertical="center" wrapText="1"/>
    </xf>
    <xf numFmtId="0" fontId="4" fillId="4" borderId="4" xfId="2" applyFont="1" applyFill="1" applyBorder="1" applyAlignment="1">
      <alignment horizontal="center" vertical="center"/>
    </xf>
    <xf numFmtId="1" fontId="4" fillId="4" borderId="4" xfId="2" applyNumberFormat="1" applyFont="1" applyFill="1" applyBorder="1" applyAlignment="1">
      <alignment horizontal="center" vertical="center" shrinkToFit="1"/>
    </xf>
    <xf numFmtId="4" fontId="4" fillId="4" borderId="4" xfId="2" applyNumberFormat="1" applyFont="1" applyFill="1" applyBorder="1" applyAlignment="1">
      <alignment horizontal="center" vertical="center"/>
    </xf>
    <xf numFmtId="4" fontId="4" fillId="4" borderId="5" xfId="2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/>
    </xf>
    <xf numFmtId="0" fontId="10" fillId="2" borderId="1" xfId="2" applyFont="1" applyFill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49" fontId="7" fillId="2" borderId="2" xfId="3" applyNumberFormat="1" applyFont="1" applyFill="1" applyBorder="1" applyAlignment="1">
      <alignment horizontal="center" vertical="center"/>
    </xf>
    <xf numFmtId="49" fontId="5" fillId="2" borderId="1" xfId="2" applyNumberFormat="1" applyFont="1" applyFill="1" applyAlignment="1">
      <alignment horizontal="center" vertical="center"/>
    </xf>
    <xf numFmtId="49" fontId="7" fillId="2" borderId="1" xfId="2" applyNumberFormat="1" applyFont="1" applyFill="1" applyAlignment="1">
      <alignment horizontal="center" vertical="center"/>
    </xf>
    <xf numFmtId="49" fontId="9" fillId="2" borderId="2" xfId="3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/>
    </xf>
    <xf numFmtId="49" fontId="10" fillId="2" borderId="7" xfId="2" applyNumberFormat="1" applyFont="1" applyFill="1" applyBorder="1" applyAlignment="1">
      <alignment horizontal="center" vertical="center"/>
    </xf>
    <xf numFmtId="49" fontId="10" fillId="2" borderId="6" xfId="2" applyNumberFormat="1" applyFont="1" applyFill="1" applyBorder="1" applyAlignment="1">
      <alignment horizontal="center" vertical="center"/>
    </xf>
    <xf numFmtId="49" fontId="4" fillId="4" borderId="3" xfId="2" applyNumberFormat="1" applyFont="1" applyFill="1" applyBorder="1" applyAlignment="1">
      <alignment horizontal="center" vertical="center" shrinkToFit="1"/>
    </xf>
    <xf numFmtId="49" fontId="10" fillId="4" borderId="2" xfId="2" applyNumberFormat="1" applyFont="1" applyFill="1" applyBorder="1" applyAlignment="1">
      <alignment horizontal="center" vertical="center"/>
    </xf>
    <xf numFmtId="49" fontId="10" fillId="2" borderId="1" xfId="2" applyNumberFormat="1" applyFont="1" applyFill="1" applyAlignment="1">
      <alignment horizontal="center" vertical="center"/>
    </xf>
    <xf numFmtId="49" fontId="4" fillId="2" borderId="1" xfId="2" applyNumberFormat="1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6" fillId="2" borderId="1" xfId="2" applyFont="1" applyFill="1" applyAlignment="1">
      <alignment horizontal="left" vertical="center" wrapText="1"/>
    </xf>
    <xf numFmtId="0" fontId="10" fillId="3" borderId="2" xfId="2" applyFont="1" applyFill="1" applyBorder="1" applyAlignment="1">
      <alignment horizontal="left" vertical="center"/>
    </xf>
    <xf numFmtId="0" fontId="10" fillId="2" borderId="7" xfId="2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/>
    </xf>
    <xf numFmtId="0" fontId="10" fillId="2" borderId="1" xfId="2" applyFont="1" applyFill="1" applyAlignment="1">
      <alignment horizontal="left" vertical="center"/>
    </xf>
    <xf numFmtId="0" fontId="4" fillId="2" borderId="1" xfId="2" applyFont="1" applyFill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9" fontId="14" fillId="2" borderId="2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/>
    </xf>
    <xf numFmtId="0" fontId="16" fillId="2" borderId="2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49" fontId="7" fillId="6" borderId="2" xfId="3" applyNumberFormat="1" applyFont="1" applyFill="1" applyBorder="1" applyAlignment="1">
      <alignment horizontal="center" vertical="center"/>
    </xf>
    <xf numFmtId="0" fontId="9" fillId="6" borderId="2" xfId="3" applyFont="1" applyFill="1" applyBorder="1" applyAlignment="1">
      <alignment horizontal="left" vertical="center" wrapText="1"/>
    </xf>
    <xf numFmtId="0" fontId="9" fillId="6" borderId="2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/>
    </xf>
    <xf numFmtId="0" fontId="4" fillId="6" borderId="1" xfId="2" applyFont="1" applyFill="1" applyAlignment="1">
      <alignment horizontal="center" vertical="center"/>
    </xf>
    <xf numFmtId="0" fontId="9" fillId="6" borderId="2" xfId="3" applyFont="1" applyFill="1" applyBorder="1" applyAlignment="1">
      <alignment horizontal="center" vertical="center"/>
    </xf>
    <xf numFmtId="0" fontId="16" fillId="6" borderId="2" xfId="3" applyFont="1" applyFill="1" applyBorder="1" applyAlignment="1">
      <alignment horizontal="center" vertical="center" wrapText="1"/>
    </xf>
    <xf numFmtId="49" fontId="9" fillId="6" borderId="2" xfId="3" applyNumberFormat="1" applyFont="1" applyFill="1" applyBorder="1" applyAlignment="1">
      <alignment horizontal="center" vertical="center"/>
    </xf>
    <xf numFmtId="0" fontId="17" fillId="6" borderId="2" xfId="3" applyFont="1" applyFill="1" applyBorder="1" applyAlignment="1">
      <alignment horizontal="center" vertical="center" wrapText="1"/>
    </xf>
    <xf numFmtId="4" fontId="7" fillId="2" borderId="2" xfId="3" applyNumberFormat="1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49" fontId="7" fillId="7" borderId="2" xfId="3" applyNumberFormat="1" applyFont="1" applyFill="1" applyBorder="1" applyAlignment="1">
      <alignment horizontal="center" vertical="center"/>
    </xf>
    <xf numFmtId="0" fontId="9" fillId="7" borderId="2" xfId="3" applyFont="1" applyFill="1" applyBorder="1" applyAlignment="1">
      <alignment horizontal="right" vertical="center" wrapText="1"/>
    </xf>
    <xf numFmtId="0" fontId="7" fillId="7" borderId="2" xfId="3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/>
    </xf>
    <xf numFmtId="0" fontId="7" fillId="7" borderId="2" xfId="3" applyFont="1" applyFill="1" applyBorder="1" applyAlignment="1">
      <alignment horizontal="center" vertical="center"/>
    </xf>
    <xf numFmtId="0" fontId="7" fillId="7" borderId="1" xfId="3" applyFont="1" applyFill="1" applyAlignment="1">
      <alignment horizontal="center" vertical="center"/>
    </xf>
    <xf numFmtId="4" fontId="7" fillId="7" borderId="2" xfId="3" applyNumberFormat="1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 wrapText="1"/>
    </xf>
    <xf numFmtId="0" fontId="18" fillId="6" borderId="2" xfId="2" applyFont="1" applyFill="1" applyBorder="1" applyAlignment="1">
      <alignment horizontal="center" vertical="center"/>
    </xf>
    <xf numFmtId="49" fontId="7" fillId="8" borderId="2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49" fontId="9" fillId="8" borderId="2" xfId="0" applyNumberFormat="1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 wrapText="1"/>
    </xf>
    <xf numFmtId="4" fontId="10" fillId="7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16" fillId="2" borderId="2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vertical="center" wrapText="1"/>
    </xf>
    <xf numFmtId="0" fontId="12" fillId="9" borderId="2" xfId="3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center" wrapText="1"/>
    </xf>
    <xf numFmtId="0" fontId="19" fillId="2" borderId="6" xfId="0" applyFont="1" applyFill="1" applyBorder="1" applyAlignment="1">
      <alignment horizontal="center" wrapText="1"/>
    </xf>
    <xf numFmtId="0" fontId="9" fillId="0" borderId="2" xfId="3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1" fillId="2" borderId="1" xfId="2" applyFont="1" applyFill="1" applyAlignment="1">
      <alignment horizontal="center" vertical="center" wrapText="1"/>
    </xf>
    <xf numFmtId="0" fontId="6" fillId="2" borderId="1" xfId="2" applyFont="1" applyFill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_3.Спецификации_ВММ_ОВ1" xfId="1" xr:uid="{00000000-0005-0000-0000-000002000000}"/>
    <cellStyle name="Обычный_Лист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70" zoomScaleNormal="70" workbookViewId="0">
      <pane xSplit="2" ySplit="7" topLeftCell="C35" activePane="bottomRight" state="frozen"/>
      <selection pane="topRight" activeCell="C1" sqref="C1"/>
      <selection pane="bottomLeft" activeCell="A8" sqref="A8"/>
      <selection pane="bottomRight" activeCell="B52" sqref="B52"/>
    </sheetView>
  </sheetViews>
  <sheetFormatPr defaultColWidth="9.140625" defaultRowHeight="15" x14ac:dyDescent="0.2"/>
  <cols>
    <col min="1" max="1" width="10.85546875" style="17" customWidth="1"/>
    <col min="2" max="2" width="83.85546875" style="14" customWidth="1"/>
    <col min="3" max="3" width="24.85546875" style="14" customWidth="1"/>
    <col min="4" max="4" width="26.7109375" style="14" customWidth="1"/>
    <col min="5" max="5" width="25.140625" style="14" customWidth="1"/>
    <col min="6" max="6" width="10.140625" style="17" customWidth="1"/>
    <col min="7" max="7" width="8.7109375" style="17" customWidth="1"/>
    <col min="8" max="8" width="13" style="17" customWidth="1"/>
    <col min="9" max="9" width="15.5703125" style="17" customWidth="1"/>
    <col min="10" max="10" width="13" style="17" customWidth="1"/>
    <col min="11" max="11" width="17" style="17" customWidth="1"/>
    <col min="12" max="12" width="17.5703125" style="14" customWidth="1"/>
    <col min="13" max="16384" width="9.140625" style="17"/>
  </cols>
  <sheetData>
    <row r="1" spans="1:12" s="1" customFormat="1" ht="25.5" x14ac:dyDescent="0.2">
      <c r="B1" s="2"/>
      <c r="C1" s="3"/>
      <c r="D1" s="4" t="s">
        <v>14</v>
      </c>
      <c r="E1" s="5"/>
      <c r="L1" s="3"/>
    </row>
    <row r="2" spans="1:12" s="1" customFormat="1" ht="25.5" x14ac:dyDescent="0.2">
      <c r="B2" s="2"/>
      <c r="C2" s="3"/>
      <c r="D2" s="4"/>
      <c r="E2" s="5"/>
      <c r="L2" s="3"/>
    </row>
    <row r="3" spans="1:12" s="1" customFormat="1" ht="25.5" x14ac:dyDescent="0.2">
      <c r="B3" s="129" t="s">
        <v>316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s="1" customFormat="1" ht="25.5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s="6" customFormat="1" ht="15.75" x14ac:dyDescent="0.2">
      <c r="B5" s="7"/>
      <c r="C5" s="8"/>
      <c r="D5" s="9"/>
      <c r="E5" s="10"/>
      <c r="L5" s="11"/>
    </row>
    <row r="6" spans="1:12" s="14" customFormat="1" ht="96" customHeight="1" x14ac:dyDescent="0.2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7</v>
      </c>
    </row>
    <row r="7" spans="1:12" ht="15.75" x14ac:dyDescent="0.2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2">
        <v>12</v>
      </c>
    </row>
    <row r="8" spans="1:12" s="43" customFormat="1" ht="50.25" customHeight="1" x14ac:dyDescent="0.2">
      <c r="A8" s="84"/>
      <c r="B8" s="85" t="s">
        <v>361</v>
      </c>
      <c r="C8" s="86"/>
      <c r="D8" s="86"/>
      <c r="E8" s="87"/>
      <c r="F8" s="88"/>
      <c r="G8" s="89"/>
      <c r="H8" s="90"/>
      <c r="I8" s="90"/>
      <c r="J8" s="90"/>
      <c r="K8" s="90"/>
      <c r="L8" s="91"/>
    </row>
    <row r="9" spans="1:12" ht="20.25" customHeight="1" x14ac:dyDescent="0.2">
      <c r="A9" s="15"/>
      <c r="B9" s="124" t="s">
        <v>16</v>
      </c>
      <c r="C9" s="12"/>
      <c r="D9" s="12"/>
      <c r="E9" s="12"/>
      <c r="F9" s="16"/>
      <c r="G9" s="16"/>
      <c r="H9" s="16"/>
      <c r="I9" s="16"/>
      <c r="J9" s="16"/>
      <c r="K9" s="16"/>
      <c r="L9" s="12"/>
    </row>
    <row r="10" spans="1:12" ht="166.5" customHeight="1" x14ac:dyDescent="0.2">
      <c r="A10" s="15">
        <v>1</v>
      </c>
      <c r="B10" s="31" t="s">
        <v>17</v>
      </c>
      <c r="C10" s="32" t="s">
        <v>20</v>
      </c>
      <c r="D10" s="32"/>
      <c r="E10" s="32" t="s">
        <v>23</v>
      </c>
      <c r="F10" s="15" t="s">
        <v>24</v>
      </c>
      <c r="G10" s="15">
        <v>1</v>
      </c>
      <c r="H10" s="94"/>
      <c r="I10" s="94">
        <f>H10*$G10</f>
        <v>0</v>
      </c>
      <c r="J10" s="94"/>
      <c r="K10" s="94">
        <f>J10*$G10</f>
        <v>0</v>
      </c>
      <c r="L10" s="12"/>
    </row>
    <row r="11" spans="1:12" ht="23.25" customHeight="1" x14ac:dyDescent="0.2">
      <c r="A11" s="15">
        <v>2</v>
      </c>
      <c r="B11" s="31" t="s">
        <v>18</v>
      </c>
      <c r="C11" s="32" t="s">
        <v>21</v>
      </c>
      <c r="D11" s="32"/>
      <c r="E11" s="32" t="s">
        <v>23</v>
      </c>
      <c r="F11" s="15" t="s">
        <v>25</v>
      </c>
      <c r="G11" s="15">
        <v>2</v>
      </c>
      <c r="H11" s="94"/>
      <c r="I11" s="94">
        <f t="shared" ref="I11:I43" si="0">H11*$G11</f>
        <v>0</v>
      </c>
      <c r="J11" s="94"/>
      <c r="K11" s="94">
        <f t="shared" ref="K11:K43" si="1">J11*$G11</f>
        <v>0</v>
      </c>
      <c r="L11" s="12"/>
    </row>
    <row r="12" spans="1:12" ht="23.25" customHeight="1" x14ac:dyDescent="0.2">
      <c r="A12" s="15">
        <v>3</v>
      </c>
      <c r="B12" s="31" t="s">
        <v>19</v>
      </c>
      <c r="C12" s="32" t="s">
        <v>22</v>
      </c>
      <c r="D12" s="32"/>
      <c r="E12" s="32" t="s">
        <v>23</v>
      </c>
      <c r="F12" s="15" t="s">
        <v>25</v>
      </c>
      <c r="G12" s="15">
        <v>2</v>
      </c>
      <c r="H12" s="94"/>
      <c r="I12" s="94">
        <f t="shared" si="0"/>
        <v>0</v>
      </c>
      <c r="J12" s="94"/>
      <c r="K12" s="94">
        <f t="shared" si="1"/>
        <v>0</v>
      </c>
      <c r="L12" s="12"/>
    </row>
    <row r="13" spans="1:12" ht="21" customHeight="1" x14ac:dyDescent="0.2">
      <c r="A13" s="15"/>
      <c r="B13" s="124" t="s">
        <v>26</v>
      </c>
      <c r="C13" s="12"/>
      <c r="D13" s="12"/>
      <c r="E13" s="12"/>
      <c r="F13" s="16"/>
      <c r="G13" s="16"/>
      <c r="H13" s="94"/>
      <c r="I13" s="94">
        <f t="shared" si="0"/>
        <v>0</v>
      </c>
      <c r="J13" s="94"/>
      <c r="K13" s="94">
        <f t="shared" si="1"/>
        <v>0</v>
      </c>
      <c r="L13" s="12"/>
    </row>
    <row r="14" spans="1:12" ht="31.5" x14ac:dyDescent="0.2">
      <c r="A14" s="15">
        <v>4</v>
      </c>
      <c r="B14" s="31" t="s">
        <v>27</v>
      </c>
      <c r="C14" s="32" t="s">
        <v>31</v>
      </c>
      <c r="D14" s="32"/>
      <c r="E14" s="32" t="s">
        <v>33</v>
      </c>
      <c r="F14" s="15" t="s">
        <v>34</v>
      </c>
      <c r="G14" s="15">
        <v>480</v>
      </c>
      <c r="H14" s="94"/>
      <c r="I14" s="94">
        <f t="shared" si="0"/>
        <v>0</v>
      </c>
      <c r="J14" s="94"/>
      <c r="K14" s="94">
        <f t="shared" si="1"/>
        <v>0</v>
      </c>
      <c r="L14" s="12"/>
    </row>
    <row r="15" spans="1:12" ht="15.75" x14ac:dyDescent="0.2">
      <c r="A15" s="15">
        <v>5</v>
      </c>
      <c r="B15" s="31" t="s">
        <v>28</v>
      </c>
      <c r="C15" s="32"/>
      <c r="D15" s="32"/>
      <c r="E15" s="32" t="s">
        <v>33</v>
      </c>
      <c r="F15" s="15" t="s">
        <v>25</v>
      </c>
      <c r="G15" s="15">
        <v>30</v>
      </c>
      <c r="H15" s="94"/>
      <c r="I15" s="94">
        <f t="shared" si="0"/>
        <v>0</v>
      </c>
      <c r="J15" s="94"/>
      <c r="K15" s="94">
        <f t="shared" si="1"/>
        <v>0</v>
      </c>
      <c r="L15" s="12"/>
    </row>
    <row r="16" spans="1:12" ht="15.75" x14ac:dyDescent="0.2">
      <c r="A16" s="15">
        <v>6</v>
      </c>
      <c r="B16" s="31" t="s">
        <v>29</v>
      </c>
      <c r="C16" s="32"/>
      <c r="D16" s="32"/>
      <c r="E16" s="32" t="s">
        <v>33</v>
      </c>
      <c r="F16" s="15" t="s">
        <v>25</v>
      </c>
      <c r="G16" s="15">
        <v>1</v>
      </c>
      <c r="H16" s="94"/>
      <c r="I16" s="94">
        <f t="shared" si="0"/>
        <v>0</v>
      </c>
      <c r="J16" s="94"/>
      <c r="K16" s="94">
        <f t="shared" si="1"/>
        <v>0</v>
      </c>
      <c r="L16" s="12"/>
    </row>
    <row r="17" spans="1:12" ht="15.75" x14ac:dyDescent="0.2">
      <c r="A17" s="15">
        <v>7</v>
      </c>
      <c r="B17" s="31" t="s">
        <v>30</v>
      </c>
      <c r="C17" s="32" t="s">
        <v>32</v>
      </c>
      <c r="D17" s="32"/>
      <c r="E17" s="32" t="s">
        <v>33</v>
      </c>
      <c r="F17" s="15" t="s">
        <v>34</v>
      </c>
      <c r="G17" s="15">
        <v>20</v>
      </c>
      <c r="H17" s="94"/>
      <c r="I17" s="94">
        <f t="shared" si="0"/>
        <v>0</v>
      </c>
      <c r="J17" s="94"/>
      <c r="K17" s="94">
        <f t="shared" si="1"/>
        <v>0</v>
      </c>
      <c r="L17" s="12"/>
    </row>
    <row r="18" spans="1:12" ht="21" customHeight="1" x14ac:dyDescent="0.2">
      <c r="A18" s="15"/>
      <c r="B18" s="124" t="s">
        <v>35</v>
      </c>
      <c r="C18" s="12"/>
      <c r="D18" s="12"/>
      <c r="E18" s="12"/>
      <c r="F18" s="16"/>
      <c r="G18" s="16"/>
      <c r="H18" s="94"/>
      <c r="I18" s="94">
        <f t="shared" si="0"/>
        <v>0</v>
      </c>
      <c r="J18" s="94"/>
      <c r="K18" s="94">
        <f t="shared" si="1"/>
        <v>0</v>
      </c>
      <c r="L18" s="12"/>
    </row>
    <row r="19" spans="1:12" ht="15.75" x14ac:dyDescent="0.2">
      <c r="A19" s="15">
        <v>8</v>
      </c>
      <c r="B19" s="31" t="s">
        <v>36</v>
      </c>
      <c r="C19" s="32"/>
      <c r="D19" s="32"/>
      <c r="E19" s="32" t="s">
        <v>41</v>
      </c>
      <c r="F19" s="15" t="s">
        <v>25</v>
      </c>
      <c r="G19" s="15">
        <v>3</v>
      </c>
      <c r="H19" s="94"/>
      <c r="I19" s="94">
        <f t="shared" si="0"/>
        <v>0</v>
      </c>
      <c r="J19" s="94"/>
      <c r="K19" s="94">
        <f t="shared" si="1"/>
        <v>0</v>
      </c>
      <c r="L19" s="12"/>
    </row>
    <row r="20" spans="1:12" ht="66.75" customHeight="1" x14ac:dyDescent="0.2">
      <c r="A20" s="15">
        <v>9</v>
      </c>
      <c r="B20" s="31" t="s">
        <v>37</v>
      </c>
      <c r="C20" s="32" t="s">
        <v>39</v>
      </c>
      <c r="D20" s="32"/>
      <c r="E20" s="32" t="s">
        <v>42</v>
      </c>
      <c r="F20" s="15" t="s">
        <v>43</v>
      </c>
      <c r="G20" s="15">
        <v>3</v>
      </c>
      <c r="H20" s="94"/>
      <c r="I20" s="94">
        <f t="shared" si="0"/>
        <v>0</v>
      </c>
      <c r="J20" s="94"/>
      <c r="K20" s="94">
        <f t="shared" si="1"/>
        <v>0</v>
      </c>
      <c r="L20" s="12"/>
    </row>
    <row r="21" spans="1:12" ht="47.25" x14ac:dyDescent="0.2">
      <c r="A21" s="15">
        <v>10</v>
      </c>
      <c r="B21" s="31" t="s">
        <v>38</v>
      </c>
      <c r="C21" s="32" t="s">
        <v>40</v>
      </c>
      <c r="D21" s="32"/>
      <c r="E21" s="32" t="s">
        <v>42</v>
      </c>
      <c r="F21" s="15" t="s">
        <v>43</v>
      </c>
      <c r="G21" s="15">
        <v>6</v>
      </c>
      <c r="H21" s="94"/>
      <c r="I21" s="94">
        <f t="shared" si="0"/>
        <v>0</v>
      </c>
      <c r="J21" s="94"/>
      <c r="K21" s="94">
        <f t="shared" si="1"/>
        <v>0</v>
      </c>
      <c r="L21" s="12"/>
    </row>
    <row r="22" spans="1:12" ht="305.25" customHeight="1" x14ac:dyDescent="0.2">
      <c r="A22" s="15">
        <v>11</v>
      </c>
      <c r="B22" s="31" t="s">
        <v>44</v>
      </c>
      <c r="C22" s="32" t="s">
        <v>45</v>
      </c>
      <c r="D22" s="12"/>
      <c r="E22" s="32" t="s">
        <v>42</v>
      </c>
      <c r="F22" s="15" t="s">
        <v>43</v>
      </c>
      <c r="G22" s="15">
        <v>3</v>
      </c>
      <c r="H22" s="94"/>
      <c r="I22" s="94">
        <f t="shared" si="0"/>
        <v>0</v>
      </c>
      <c r="J22" s="94"/>
      <c r="K22" s="94">
        <f t="shared" si="1"/>
        <v>0</v>
      </c>
      <c r="L22" s="12"/>
    </row>
    <row r="23" spans="1:12" ht="183.75" customHeight="1" x14ac:dyDescent="0.2">
      <c r="A23" s="15">
        <v>12</v>
      </c>
      <c r="B23" s="31" t="s">
        <v>47</v>
      </c>
      <c r="C23" s="12"/>
      <c r="D23" s="12"/>
      <c r="E23" s="32" t="s">
        <v>52</v>
      </c>
      <c r="F23" s="15" t="s">
        <v>43</v>
      </c>
      <c r="G23" s="15">
        <v>4</v>
      </c>
      <c r="H23" s="94"/>
      <c r="I23" s="94">
        <f t="shared" si="0"/>
        <v>0</v>
      </c>
      <c r="J23" s="94"/>
      <c r="K23" s="94">
        <f t="shared" si="1"/>
        <v>0</v>
      </c>
      <c r="L23" s="12"/>
    </row>
    <row r="24" spans="1:12" ht="147" customHeight="1" x14ac:dyDescent="0.2">
      <c r="A24" s="15">
        <v>13</v>
      </c>
      <c r="B24" s="31" t="s">
        <v>48</v>
      </c>
      <c r="C24" s="32" t="s">
        <v>51</v>
      </c>
      <c r="D24" s="12"/>
      <c r="E24" s="32" t="s">
        <v>52</v>
      </c>
      <c r="F24" s="15" t="s">
        <v>43</v>
      </c>
      <c r="G24" s="15">
        <v>3</v>
      </c>
      <c r="H24" s="94"/>
      <c r="I24" s="94">
        <f t="shared" si="0"/>
        <v>0</v>
      </c>
      <c r="J24" s="94"/>
      <c r="K24" s="94">
        <f t="shared" si="1"/>
        <v>0</v>
      </c>
      <c r="L24" s="12"/>
    </row>
    <row r="25" spans="1:12" ht="21" customHeight="1" x14ac:dyDescent="0.2">
      <c r="A25" s="15">
        <v>14</v>
      </c>
      <c r="B25" s="31" t="s">
        <v>49</v>
      </c>
      <c r="C25" s="32" t="s">
        <v>50</v>
      </c>
      <c r="D25" s="12"/>
      <c r="E25" s="32"/>
      <c r="F25" s="15" t="s">
        <v>46</v>
      </c>
      <c r="G25" s="15">
        <v>3</v>
      </c>
      <c r="H25" s="94"/>
      <c r="I25" s="94">
        <f t="shared" si="0"/>
        <v>0</v>
      </c>
      <c r="J25" s="94"/>
      <c r="K25" s="94">
        <f t="shared" si="1"/>
        <v>0</v>
      </c>
      <c r="L25" s="12"/>
    </row>
    <row r="26" spans="1:12" ht="21" customHeight="1" x14ac:dyDescent="0.2">
      <c r="A26" s="15">
        <v>15</v>
      </c>
      <c r="B26" s="31" t="s">
        <v>53</v>
      </c>
      <c r="C26" s="12"/>
      <c r="D26" s="12"/>
      <c r="E26" s="12"/>
      <c r="F26" s="15" t="s">
        <v>46</v>
      </c>
      <c r="G26" s="15">
        <v>3</v>
      </c>
      <c r="H26" s="94"/>
      <c r="I26" s="94">
        <f t="shared" si="0"/>
        <v>0</v>
      </c>
      <c r="J26" s="94"/>
      <c r="K26" s="94">
        <f t="shared" si="1"/>
        <v>0</v>
      </c>
      <c r="L26" s="12"/>
    </row>
    <row r="27" spans="1:12" ht="21" customHeight="1" x14ac:dyDescent="0.2">
      <c r="A27" s="15">
        <v>16</v>
      </c>
      <c r="B27" s="31" t="s">
        <v>54</v>
      </c>
      <c r="C27" s="12"/>
      <c r="D27" s="12"/>
      <c r="E27" s="12"/>
      <c r="F27" s="15" t="s">
        <v>25</v>
      </c>
      <c r="G27" s="15">
        <v>1</v>
      </c>
      <c r="H27" s="94"/>
      <c r="I27" s="94">
        <f t="shared" si="0"/>
        <v>0</v>
      </c>
      <c r="J27" s="94"/>
      <c r="K27" s="94">
        <f t="shared" si="1"/>
        <v>0</v>
      </c>
      <c r="L27" s="12"/>
    </row>
    <row r="28" spans="1:12" ht="21" customHeight="1" x14ac:dyDescent="0.2">
      <c r="A28" s="15">
        <v>17</v>
      </c>
      <c r="B28" s="31" t="s">
        <v>55</v>
      </c>
      <c r="C28" s="12"/>
      <c r="D28" s="12"/>
      <c r="E28" s="12"/>
      <c r="F28" s="15" t="s">
        <v>34</v>
      </c>
      <c r="G28" s="15">
        <v>2</v>
      </c>
      <c r="H28" s="94"/>
      <c r="I28" s="94">
        <f t="shared" si="0"/>
        <v>0</v>
      </c>
      <c r="J28" s="94"/>
      <c r="K28" s="94">
        <f t="shared" si="1"/>
        <v>0</v>
      </c>
      <c r="L28" s="12"/>
    </row>
    <row r="29" spans="1:12" ht="31.5" x14ac:dyDescent="0.2">
      <c r="A29" s="15">
        <v>18</v>
      </c>
      <c r="B29" s="31" t="s">
        <v>56</v>
      </c>
      <c r="C29" s="32" t="s">
        <v>60</v>
      </c>
      <c r="D29" s="12"/>
      <c r="E29" s="32" t="s">
        <v>62</v>
      </c>
      <c r="F29" s="15" t="s">
        <v>34</v>
      </c>
      <c r="G29" s="15">
        <v>150</v>
      </c>
      <c r="H29" s="94"/>
      <c r="I29" s="94">
        <f t="shared" si="0"/>
        <v>0</v>
      </c>
      <c r="J29" s="94"/>
      <c r="K29" s="94">
        <f t="shared" si="1"/>
        <v>0</v>
      </c>
      <c r="L29" s="12"/>
    </row>
    <row r="30" spans="1:12" ht="25.5" customHeight="1" x14ac:dyDescent="0.2">
      <c r="A30" s="15">
        <v>19</v>
      </c>
      <c r="B30" s="31" t="s">
        <v>57</v>
      </c>
      <c r="C30" s="32">
        <v>53333</v>
      </c>
      <c r="D30" s="12"/>
      <c r="E30" s="32" t="s">
        <v>62</v>
      </c>
      <c r="F30" s="15" t="s">
        <v>25</v>
      </c>
      <c r="G30" s="15">
        <v>500</v>
      </c>
      <c r="H30" s="94"/>
      <c r="I30" s="94">
        <f t="shared" si="0"/>
        <v>0</v>
      </c>
      <c r="J30" s="94"/>
      <c r="K30" s="94">
        <f t="shared" si="1"/>
        <v>0</v>
      </c>
      <c r="L30" s="12"/>
    </row>
    <row r="31" spans="1:12" ht="20.25" customHeight="1" x14ac:dyDescent="0.2">
      <c r="A31" s="15">
        <v>20</v>
      </c>
      <c r="B31" s="31" t="s">
        <v>58</v>
      </c>
      <c r="C31" s="32">
        <v>91925</v>
      </c>
      <c r="D31" s="12"/>
      <c r="E31" s="32" t="s">
        <v>62</v>
      </c>
      <c r="F31" s="15" t="s">
        <v>34</v>
      </c>
      <c r="G31" s="15">
        <v>200</v>
      </c>
      <c r="H31" s="94"/>
      <c r="I31" s="94">
        <f t="shared" si="0"/>
        <v>0</v>
      </c>
      <c r="J31" s="94"/>
      <c r="K31" s="94">
        <f t="shared" si="1"/>
        <v>0</v>
      </c>
      <c r="L31" s="12"/>
    </row>
    <row r="32" spans="1:12" ht="20.25" customHeight="1" x14ac:dyDescent="0.2">
      <c r="A32" s="15">
        <v>21</v>
      </c>
      <c r="B32" s="31" t="s">
        <v>59</v>
      </c>
      <c r="C32" s="32" t="s">
        <v>61</v>
      </c>
      <c r="D32" s="12"/>
      <c r="E32" s="32" t="s">
        <v>62</v>
      </c>
      <c r="F32" s="15" t="s">
        <v>34</v>
      </c>
      <c r="G32" s="15">
        <v>600</v>
      </c>
      <c r="H32" s="94"/>
      <c r="I32" s="94">
        <f t="shared" si="0"/>
        <v>0</v>
      </c>
      <c r="J32" s="94"/>
      <c r="K32" s="94">
        <f t="shared" si="1"/>
        <v>0</v>
      </c>
      <c r="L32" s="12"/>
    </row>
    <row r="33" spans="1:12" ht="20.25" customHeight="1" x14ac:dyDescent="0.2">
      <c r="A33" s="15">
        <v>22</v>
      </c>
      <c r="B33" s="31" t="s">
        <v>63</v>
      </c>
      <c r="C33" s="32" t="s">
        <v>74</v>
      </c>
      <c r="D33" s="12"/>
      <c r="E33" s="32"/>
      <c r="F33" s="15" t="s">
        <v>25</v>
      </c>
      <c r="G33" s="15">
        <v>600</v>
      </c>
      <c r="H33" s="94"/>
      <c r="I33" s="94">
        <f t="shared" si="0"/>
        <v>0</v>
      </c>
      <c r="J33" s="94"/>
      <c r="K33" s="94">
        <f t="shared" si="1"/>
        <v>0</v>
      </c>
      <c r="L33" s="12"/>
    </row>
    <row r="34" spans="1:12" ht="20.25" customHeight="1" x14ac:dyDescent="0.2">
      <c r="A34" s="15">
        <v>23</v>
      </c>
      <c r="B34" s="31" t="s">
        <v>64</v>
      </c>
      <c r="C34" s="32"/>
      <c r="D34" s="12"/>
      <c r="E34" s="32"/>
      <c r="F34" s="15" t="s">
        <v>77</v>
      </c>
      <c r="G34" s="15">
        <v>2</v>
      </c>
      <c r="H34" s="94"/>
      <c r="I34" s="94">
        <f t="shared" si="0"/>
        <v>0</v>
      </c>
      <c r="J34" s="94"/>
      <c r="K34" s="94">
        <f t="shared" si="1"/>
        <v>0</v>
      </c>
      <c r="L34" s="12"/>
    </row>
    <row r="35" spans="1:12" ht="20.25" customHeight="1" x14ac:dyDescent="0.2">
      <c r="A35" s="15">
        <v>24</v>
      </c>
      <c r="B35" s="31" t="s">
        <v>65</v>
      </c>
      <c r="C35" s="32"/>
      <c r="D35" s="12"/>
      <c r="E35" s="32"/>
      <c r="F35" s="15" t="s">
        <v>34</v>
      </c>
      <c r="G35" s="15">
        <v>20</v>
      </c>
      <c r="H35" s="94"/>
      <c r="I35" s="94">
        <f t="shared" si="0"/>
        <v>0</v>
      </c>
      <c r="J35" s="94"/>
      <c r="K35" s="94">
        <f t="shared" si="1"/>
        <v>0</v>
      </c>
      <c r="L35" s="12"/>
    </row>
    <row r="36" spans="1:12" ht="20.25" customHeight="1" x14ac:dyDescent="0.2">
      <c r="A36" s="15">
        <v>25</v>
      </c>
      <c r="B36" s="31" t="s">
        <v>66</v>
      </c>
      <c r="C36" s="32" t="s">
        <v>75</v>
      </c>
      <c r="D36" s="12"/>
      <c r="E36" s="32"/>
      <c r="F36" s="15" t="s">
        <v>77</v>
      </c>
      <c r="G36" s="15">
        <v>1</v>
      </c>
      <c r="H36" s="94"/>
      <c r="I36" s="94">
        <f t="shared" si="0"/>
        <v>0</v>
      </c>
      <c r="J36" s="94"/>
      <c r="K36" s="94">
        <f t="shared" si="1"/>
        <v>0</v>
      </c>
      <c r="L36" s="12"/>
    </row>
    <row r="37" spans="1:12" ht="20.25" customHeight="1" x14ac:dyDescent="0.2">
      <c r="A37" s="15">
        <v>26</v>
      </c>
      <c r="B37" s="31" t="s">
        <v>67</v>
      </c>
      <c r="C37" s="32"/>
      <c r="D37" s="12"/>
      <c r="E37" s="32"/>
      <c r="F37" s="15" t="s">
        <v>25</v>
      </c>
      <c r="G37" s="15">
        <v>1</v>
      </c>
      <c r="H37" s="94"/>
      <c r="I37" s="94">
        <f t="shared" si="0"/>
        <v>0</v>
      </c>
      <c r="J37" s="94"/>
      <c r="K37" s="94">
        <f t="shared" si="1"/>
        <v>0</v>
      </c>
      <c r="L37" s="12"/>
    </row>
    <row r="38" spans="1:12" ht="20.25" customHeight="1" x14ac:dyDescent="0.2">
      <c r="A38" s="15">
        <v>27</v>
      </c>
      <c r="B38" s="31" t="s">
        <v>68</v>
      </c>
      <c r="C38" s="32"/>
      <c r="D38" s="32" t="s">
        <v>76</v>
      </c>
      <c r="E38" s="32"/>
      <c r="F38" s="15" t="s">
        <v>25</v>
      </c>
      <c r="G38" s="15">
        <v>1</v>
      </c>
      <c r="H38" s="94"/>
      <c r="I38" s="94">
        <f t="shared" si="0"/>
        <v>0</v>
      </c>
      <c r="J38" s="94"/>
      <c r="K38" s="94">
        <f t="shared" si="1"/>
        <v>0</v>
      </c>
      <c r="L38" s="12"/>
    </row>
    <row r="39" spans="1:12" ht="20.25" customHeight="1" x14ac:dyDescent="0.2">
      <c r="A39" s="15">
        <v>28</v>
      </c>
      <c r="B39" s="31" t="s">
        <v>69</v>
      </c>
      <c r="C39" s="32"/>
      <c r="D39" s="12"/>
      <c r="E39" s="32"/>
      <c r="F39" s="15" t="s">
        <v>25</v>
      </c>
      <c r="G39" s="15">
        <v>1</v>
      </c>
      <c r="H39" s="94"/>
      <c r="I39" s="94">
        <f t="shared" si="0"/>
        <v>0</v>
      </c>
      <c r="J39" s="94"/>
      <c r="K39" s="94">
        <f t="shared" si="1"/>
        <v>0</v>
      </c>
      <c r="L39" s="12"/>
    </row>
    <row r="40" spans="1:12" ht="20.25" customHeight="1" x14ac:dyDescent="0.2">
      <c r="A40" s="15">
        <v>29</v>
      </c>
      <c r="B40" s="31" t="s">
        <v>70</v>
      </c>
      <c r="C40" s="32"/>
      <c r="D40" s="12"/>
      <c r="E40" s="32"/>
      <c r="F40" s="15" t="s">
        <v>25</v>
      </c>
      <c r="G40" s="15">
        <v>1</v>
      </c>
      <c r="H40" s="94"/>
      <c r="I40" s="94">
        <f t="shared" si="0"/>
        <v>0</v>
      </c>
      <c r="J40" s="94"/>
      <c r="K40" s="94">
        <f t="shared" si="1"/>
        <v>0</v>
      </c>
      <c r="L40" s="12"/>
    </row>
    <row r="41" spans="1:12" ht="20.25" customHeight="1" x14ac:dyDescent="0.2">
      <c r="A41" s="15">
        <v>30</v>
      </c>
      <c r="B41" s="31" t="s">
        <v>71</v>
      </c>
      <c r="C41" s="32"/>
      <c r="D41" s="12"/>
      <c r="E41" s="32"/>
      <c r="F41" s="15" t="s">
        <v>43</v>
      </c>
      <c r="G41" s="15">
        <v>1</v>
      </c>
      <c r="H41" s="94"/>
      <c r="I41" s="94">
        <f t="shared" si="0"/>
        <v>0</v>
      </c>
      <c r="J41" s="94"/>
      <c r="K41" s="94">
        <f t="shared" si="1"/>
        <v>0</v>
      </c>
      <c r="L41" s="12"/>
    </row>
    <row r="42" spans="1:12" ht="20.25" customHeight="1" x14ac:dyDescent="0.2">
      <c r="A42" s="15">
        <v>31</v>
      </c>
      <c r="B42" s="31" t="s">
        <v>72</v>
      </c>
      <c r="C42" s="32"/>
      <c r="D42" s="12"/>
      <c r="E42" s="32" t="s">
        <v>33</v>
      </c>
      <c r="F42" s="15" t="s">
        <v>25</v>
      </c>
      <c r="G42" s="15">
        <v>4</v>
      </c>
      <c r="H42" s="94"/>
      <c r="I42" s="94">
        <f t="shared" si="0"/>
        <v>0</v>
      </c>
      <c r="J42" s="94"/>
      <c r="K42" s="94">
        <f t="shared" si="1"/>
        <v>0</v>
      </c>
      <c r="L42" s="12"/>
    </row>
    <row r="43" spans="1:12" ht="20.25" customHeight="1" x14ac:dyDescent="0.2">
      <c r="A43" s="15">
        <v>32</v>
      </c>
      <c r="B43" s="31" t="s">
        <v>73</v>
      </c>
      <c r="C43" s="32"/>
      <c r="D43" s="12"/>
      <c r="E43" s="32"/>
      <c r="F43" s="15" t="s">
        <v>43</v>
      </c>
      <c r="G43" s="15">
        <v>1</v>
      </c>
      <c r="H43" s="94"/>
      <c r="I43" s="94">
        <f t="shared" si="0"/>
        <v>0</v>
      </c>
      <c r="J43" s="94"/>
      <c r="K43" s="94">
        <f t="shared" si="1"/>
        <v>0</v>
      </c>
      <c r="L43" s="12"/>
    </row>
    <row r="44" spans="1:12" ht="25.5" customHeight="1" x14ac:dyDescent="0.2">
      <c r="A44" s="18"/>
      <c r="B44" s="18" t="s">
        <v>8</v>
      </c>
      <c r="C44" s="18"/>
      <c r="D44" s="18"/>
      <c r="E44" s="18"/>
      <c r="F44" s="18"/>
      <c r="G44" s="30"/>
      <c r="H44" s="18"/>
      <c r="I44" s="77">
        <f>SUM(I10:I43)</f>
        <v>0</v>
      </c>
      <c r="J44" s="18"/>
      <c r="K44" s="77">
        <f>SUM(K10:K43)</f>
        <v>0</v>
      </c>
      <c r="L44" s="77">
        <f>SUM(I44,K44)</f>
        <v>0</v>
      </c>
    </row>
    <row r="45" spans="1:12" ht="18.75" x14ac:dyDescent="0.2">
      <c r="A45" s="18"/>
      <c r="B45" s="18" t="s">
        <v>9</v>
      </c>
      <c r="C45" s="18"/>
      <c r="D45" s="18"/>
      <c r="E45" s="18"/>
      <c r="F45" s="18"/>
      <c r="G45" s="30"/>
      <c r="H45" s="18"/>
      <c r="I45" s="18"/>
      <c r="J45" s="18"/>
      <c r="K45" s="18"/>
      <c r="L45" s="18"/>
    </row>
    <row r="46" spans="1:12" ht="18.7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8.7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 ht="18" customHeight="1" x14ac:dyDescent="0.2">
      <c r="A48" s="21"/>
      <c r="B48" s="22"/>
      <c r="C48" s="23"/>
      <c r="D48" s="22" t="s">
        <v>15</v>
      </c>
      <c r="E48" s="23"/>
      <c r="F48" s="24"/>
      <c r="G48" s="25"/>
      <c r="H48" s="26"/>
      <c r="I48" s="26"/>
      <c r="J48" s="26"/>
      <c r="K48" s="26"/>
      <c r="L48" s="27"/>
    </row>
    <row r="49" spans="1:12" ht="75.75" customHeight="1" x14ac:dyDescent="0.2">
      <c r="A49" s="12" t="s">
        <v>0</v>
      </c>
      <c r="B49" s="12" t="s">
        <v>1</v>
      </c>
      <c r="C49" s="12" t="s">
        <v>2</v>
      </c>
      <c r="D49" s="12" t="s">
        <v>3</v>
      </c>
      <c r="E49" s="12" t="s">
        <v>4</v>
      </c>
      <c r="F49" s="12" t="s">
        <v>5</v>
      </c>
      <c r="G49" s="12" t="s">
        <v>6</v>
      </c>
      <c r="H49" s="13" t="s">
        <v>10</v>
      </c>
      <c r="I49" s="13" t="s">
        <v>11</v>
      </c>
      <c r="J49" s="13" t="s">
        <v>12</v>
      </c>
      <c r="K49" s="13" t="s">
        <v>13</v>
      </c>
      <c r="L49" s="13" t="s">
        <v>7</v>
      </c>
    </row>
    <row r="50" spans="1:12" ht="21.75" customHeight="1" x14ac:dyDescent="0.2">
      <c r="A50" s="32">
        <v>1</v>
      </c>
      <c r="B50" s="31" t="s">
        <v>465</v>
      </c>
      <c r="C50" s="12"/>
      <c r="D50" s="12"/>
      <c r="E50" s="12"/>
      <c r="F50" s="12"/>
      <c r="G50" s="12"/>
      <c r="H50" s="94"/>
      <c r="I50" s="94">
        <f t="shared" ref="I50:I55" si="2">H50*$G50</f>
        <v>0</v>
      </c>
      <c r="J50" s="94"/>
      <c r="K50" s="94">
        <f t="shared" ref="K50:K55" si="3">J50*$G50</f>
        <v>0</v>
      </c>
      <c r="L50" s="13"/>
    </row>
    <row r="51" spans="1:12" ht="21.75" customHeight="1" x14ac:dyDescent="0.2">
      <c r="A51" s="12"/>
      <c r="B51" s="12"/>
      <c r="C51" s="12"/>
      <c r="D51" s="12"/>
      <c r="E51" s="12"/>
      <c r="F51" s="12"/>
      <c r="G51" s="12"/>
      <c r="H51" s="94"/>
      <c r="I51" s="94">
        <f t="shared" si="2"/>
        <v>0</v>
      </c>
      <c r="J51" s="94"/>
      <c r="K51" s="94">
        <f t="shared" si="3"/>
        <v>0</v>
      </c>
      <c r="L51" s="13"/>
    </row>
    <row r="52" spans="1:12" ht="21.75" customHeight="1" x14ac:dyDescent="0.2">
      <c r="A52" s="12"/>
      <c r="B52" s="12"/>
      <c r="C52" s="12"/>
      <c r="D52" s="12"/>
      <c r="E52" s="12"/>
      <c r="F52" s="12"/>
      <c r="G52" s="12"/>
      <c r="H52" s="94"/>
      <c r="I52" s="94">
        <f t="shared" si="2"/>
        <v>0</v>
      </c>
      <c r="J52" s="94"/>
      <c r="K52" s="94">
        <f t="shared" si="3"/>
        <v>0</v>
      </c>
      <c r="L52" s="13"/>
    </row>
    <row r="53" spans="1:12" ht="21.75" customHeight="1" x14ac:dyDescent="0.2">
      <c r="A53" s="12"/>
      <c r="B53" s="12"/>
      <c r="C53" s="12"/>
      <c r="D53" s="12"/>
      <c r="E53" s="12"/>
      <c r="F53" s="12"/>
      <c r="G53" s="12"/>
      <c r="H53" s="94"/>
      <c r="I53" s="94">
        <f t="shared" si="2"/>
        <v>0</v>
      </c>
      <c r="J53" s="94"/>
      <c r="K53" s="94">
        <f t="shared" si="3"/>
        <v>0</v>
      </c>
      <c r="L53" s="13"/>
    </row>
    <row r="54" spans="1:12" ht="21.75" customHeight="1" x14ac:dyDescent="0.2">
      <c r="A54" s="12"/>
      <c r="B54" s="12"/>
      <c r="C54" s="12"/>
      <c r="D54" s="12"/>
      <c r="E54" s="12"/>
      <c r="F54" s="12"/>
      <c r="G54" s="12"/>
      <c r="H54" s="94"/>
      <c r="I54" s="94">
        <f t="shared" si="2"/>
        <v>0</v>
      </c>
      <c r="J54" s="94"/>
      <c r="K54" s="94">
        <f t="shared" si="3"/>
        <v>0</v>
      </c>
      <c r="L54" s="13"/>
    </row>
    <row r="55" spans="1:12" ht="21" customHeight="1" x14ac:dyDescent="0.2">
      <c r="A55" s="12"/>
      <c r="B55" s="12"/>
      <c r="C55" s="12"/>
      <c r="D55" s="12"/>
      <c r="E55" s="12"/>
      <c r="F55" s="12"/>
      <c r="G55" s="12"/>
      <c r="H55" s="94"/>
      <c r="I55" s="94">
        <f t="shared" si="2"/>
        <v>0</v>
      </c>
      <c r="J55" s="94"/>
      <c r="K55" s="94">
        <f t="shared" si="3"/>
        <v>0</v>
      </c>
      <c r="L55" s="13"/>
    </row>
    <row r="56" spans="1:12" ht="18.75" x14ac:dyDescent="0.2">
      <c r="A56" s="28"/>
      <c r="B56" s="28" t="s">
        <v>8</v>
      </c>
      <c r="C56" s="28"/>
      <c r="D56" s="28"/>
      <c r="E56" s="28"/>
      <c r="F56" s="28"/>
      <c r="G56" s="28"/>
      <c r="H56" s="28"/>
      <c r="I56" s="78">
        <f>SUM(I50:I55)</f>
        <v>0</v>
      </c>
      <c r="J56" s="28"/>
      <c r="K56" s="78">
        <f>SUM(K50:K55)</f>
        <v>0</v>
      </c>
      <c r="L56" s="28"/>
    </row>
    <row r="57" spans="1:12" ht="18.75" x14ac:dyDescent="0.2">
      <c r="A57" s="28"/>
      <c r="B57" s="28" t="s">
        <v>9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ht="18.7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ht="18.7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ht="18.75" x14ac:dyDescent="0.2">
      <c r="H60" s="29"/>
      <c r="I60" s="29"/>
      <c r="J60" s="29"/>
      <c r="K60" s="29"/>
      <c r="L60" s="29"/>
    </row>
    <row r="61" spans="1:12" ht="18.75" customHeight="1" x14ac:dyDescent="0.2">
      <c r="A61" s="131" t="s">
        <v>365</v>
      </c>
      <c r="B61" s="131"/>
      <c r="C61" s="126"/>
      <c r="D61" s="126"/>
      <c r="H61" s="29"/>
      <c r="I61" s="29"/>
      <c r="J61" s="29"/>
      <c r="K61" s="29"/>
      <c r="L61" s="29"/>
    </row>
    <row r="62" spans="1:12" ht="30.75" customHeight="1" x14ac:dyDescent="0.3">
      <c r="A62" s="132" t="s">
        <v>364</v>
      </c>
      <c r="B62" s="132"/>
      <c r="C62" s="127"/>
      <c r="D62" s="133" t="s">
        <v>366</v>
      </c>
      <c r="E62" s="133"/>
      <c r="H62" s="29"/>
      <c r="I62" s="29"/>
      <c r="J62" s="29"/>
      <c r="K62" s="29"/>
      <c r="L62" s="29"/>
    </row>
    <row r="63" spans="1:12" ht="18.75" x14ac:dyDescent="0.2">
      <c r="C63" s="125" t="s">
        <v>363</v>
      </c>
      <c r="H63" s="29"/>
      <c r="I63" s="29"/>
      <c r="J63" s="29"/>
      <c r="K63" s="29"/>
      <c r="L63" s="29"/>
    </row>
    <row r="64" spans="1:12" ht="18.75" x14ac:dyDescent="0.2">
      <c r="H64" s="29"/>
      <c r="I64" s="29"/>
      <c r="J64" s="29"/>
      <c r="K64" s="29"/>
      <c r="L64" s="29"/>
    </row>
  </sheetData>
  <mergeCells count="4">
    <mergeCell ref="B3:L4"/>
    <mergeCell ref="A61:B61"/>
    <mergeCell ref="A62:B62"/>
    <mergeCell ref="D62:E6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fitToHeight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E209-73E6-4E4C-B3E0-6FB185EE661B}">
  <sheetPr>
    <pageSetUpPr fitToPage="1"/>
  </sheetPr>
  <dimension ref="A1:L57"/>
  <sheetViews>
    <sheetView zoomScale="70" zoomScaleNormal="7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B17" sqref="B17"/>
    </sheetView>
  </sheetViews>
  <sheetFormatPr defaultColWidth="9.140625" defaultRowHeight="15" x14ac:dyDescent="0.2"/>
  <cols>
    <col min="1" max="1" width="10.85546875" style="17" customWidth="1"/>
    <col min="2" max="2" width="83.85546875" style="14" customWidth="1"/>
    <col min="3" max="3" width="24.85546875" style="14" customWidth="1"/>
    <col min="4" max="4" width="26.7109375" style="14" customWidth="1"/>
    <col min="5" max="5" width="25.140625" style="14" customWidth="1"/>
    <col min="6" max="6" width="10.140625" style="17" customWidth="1"/>
    <col min="7" max="7" width="8.7109375" style="17" customWidth="1"/>
    <col min="8" max="8" width="13" style="17" customWidth="1"/>
    <col min="9" max="9" width="15.5703125" style="17" customWidth="1"/>
    <col min="10" max="10" width="13" style="17" customWidth="1"/>
    <col min="11" max="11" width="17" style="17" customWidth="1"/>
    <col min="12" max="12" width="17.5703125" style="14" customWidth="1"/>
    <col min="13" max="16384" width="9.140625" style="17"/>
  </cols>
  <sheetData>
    <row r="1" spans="1:12" s="1" customFormat="1" ht="25.5" x14ac:dyDescent="0.2">
      <c r="B1" s="2"/>
      <c r="C1" s="3"/>
      <c r="D1" s="4" t="s">
        <v>14</v>
      </c>
      <c r="E1" s="5"/>
      <c r="L1" s="3"/>
    </row>
    <row r="2" spans="1:12" s="1" customFormat="1" ht="25.5" x14ac:dyDescent="0.2">
      <c r="B2" s="2"/>
      <c r="C2" s="3"/>
      <c r="D2" s="4"/>
      <c r="E2" s="5"/>
      <c r="L2" s="3"/>
    </row>
    <row r="3" spans="1:12" s="1" customFormat="1" ht="25.5" x14ac:dyDescent="0.2">
      <c r="B3" s="129" t="s">
        <v>411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s="1" customFormat="1" ht="25.5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s="6" customFormat="1" ht="15.75" x14ac:dyDescent="0.2">
      <c r="B5" s="7"/>
      <c r="C5" s="8"/>
      <c r="D5" s="9"/>
      <c r="E5" s="10"/>
      <c r="L5" s="11"/>
    </row>
    <row r="6" spans="1:12" s="14" customFormat="1" ht="96" customHeight="1" x14ac:dyDescent="0.2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7</v>
      </c>
    </row>
    <row r="7" spans="1:12" ht="15.75" x14ac:dyDescent="0.2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2">
        <v>12</v>
      </c>
    </row>
    <row r="8" spans="1:12" s="43" customFormat="1" ht="32.25" customHeight="1" x14ac:dyDescent="0.2">
      <c r="A8" s="84"/>
      <c r="B8" s="85" t="s">
        <v>382</v>
      </c>
      <c r="C8" s="86"/>
      <c r="D8" s="86"/>
      <c r="E8" s="87"/>
      <c r="F8" s="88"/>
      <c r="G8" s="89"/>
      <c r="H8" s="90"/>
      <c r="I8" s="90"/>
      <c r="J8" s="90"/>
      <c r="K8" s="90"/>
      <c r="L8" s="91"/>
    </row>
    <row r="9" spans="1:12" ht="20.25" customHeight="1" x14ac:dyDescent="0.2">
      <c r="A9" s="15"/>
      <c r="B9" s="124" t="s">
        <v>383</v>
      </c>
      <c r="C9" s="12"/>
      <c r="D9" s="12"/>
      <c r="E9" s="12"/>
      <c r="F9" s="16"/>
      <c r="G9" s="16"/>
      <c r="H9" s="16"/>
      <c r="I9" s="16"/>
      <c r="J9" s="16"/>
      <c r="K9" s="16"/>
      <c r="L9" s="12"/>
    </row>
    <row r="10" spans="1:12" ht="30.75" customHeight="1" x14ac:dyDescent="0.2">
      <c r="A10" s="15">
        <v>1</v>
      </c>
      <c r="B10" s="31" t="s">
        <v>384</v>
      </c>
      <c r="C10" s="32" t="s">
        <v>385</v>
      </c>
      <c r="D10" s="32"/>
      <c r="E10" s="32" t="s">
        <v>386</v>
      </c>
      <c r="F10" s="15" t="s">
        <v>25</v>
      </c>
      <c r="G10" s="15">
        <v>4</v>
      </c>
      <c r="H10" s="94"/>
      <c r="I10" s="94">
        <f>H10*$G10</f>
        <v>0</v>
      </c>
      <c r="J10" s="94"/>
      <c r="K10" s="94">
        <f>J10*$G10</f>
        <v>0</v>
      </c>
      <c r="L10" s="12"/>
    </row>
    <row r="11" spans="1:12" ht="18" customHeight="1" x14ac:dyDescent="0.2">
      <c r="A11" s="15">
        <v>2</v>
      </c>
      <c r="B11" s="31" t="s">
        <v>387</v>
      </c>
      <c r="C11" s="32" t="s">
        <v>397</v>
      </c>
      <c r="D11" s="32"/>
      <c r="E11" s="32" t="s">
        <v>33</v>
      </c>
      <c r="F11" s="15" t="s">
        <v>46</v>
      </c>
      <c r="G11" s="15">
        <v>50</v>
      </c>
      <c r="H11" s="94"/>
      <c r="I11" s="94">
        <f t="shared" ref="I11:I22" si="0">H11*$G11</f>
        <v>0</v>
      </c>
      <c r="J11" s="94"/>
      <c r="K11" s="94">
        <f t="shared" ref="K11:K36" si="1">J11*$G11</f>
        <v>0</v>
      </c>
      <c r="L11" s="12"/>
    </row>
    <row r="12" spans="1:12" ht="18" customHeight="1" x14ac:dyDescent="0.2">
      <c r="A12" s="15">
        <v>3</v>
      </c>
      <c r="B12" s="31" t="s">
        <v>398</v>
      </c>
      <c r="C12" s="32"/>
      <c r="D12" s="32"/>
      <c r="E12" s="32" t="s">
        <v>388</v>
      </c>
      <c r="F12" s="15" t="s">
        <v>34</v>
      </c>
      <c r="G12" s="15">
        <v>75</v>
      </c>
      <c r="H12" s="94"/>
      <c r="I12" s="94">
        <f t="shared" si="0"/>
        <v>0</v>
      </c>
      <c r="J12" s="94"/>
      <c r="K12" s="94">
        <f t="shared" si="1"/>
        <v>0</v>
      </c>
      <c r="L12" s="12"/>
    </row>
    <row r="13" spans="1:12" ht="18" customHeight="1" x14ac:dyDescent="0.2">
      <c r="A13" s="15">
        <v>4</v>
      </c>
      <c r="B13" s="31" t="s">
        <v>389</v>
      </c>
      <c r="C13" s="32" t="s">
        <v>390</v>
      </c>
      <c r="D13" s="32"/>
      <c r="E13" s="32" t="s">
        <v>391</v>
      </c>
      <c r="F13" s="15" t="s">
        <v>34</v>
      </c>
      <c r="G13" s="15">
        <v>37.5</v>
      </c>
      <c r="H13" s="94"/>
      <c r="I13" s="94">
        <f>H13*$G13</f>
        <v>0</v>
      </c>
      <c r="J13" s="94"/>
      <c r="K13" s="94">
        <f>J13*$G13</f>
        <v>0</v>
      </c>
      <c r="L13" s="12"/>
    </row>
    <row r="14" spans="1:12" ht="30" customHeight="1" x14ac:dyDescent="0.2">
      <c r="A14" s="15">
        <v>5</v>
      </c>
      <c r="B14" s="31" t="s">
        <v>392</v>
      </c>
      <c r="C14" s="32" t="s">
        <v>393</v>
      </c>
      <c r="D14" s="32"/>
      <c r="E14" s="32" t="s">
        <v>33</v>
      </c>
      <c r="F14" s="15" t="s">
        <v>46</v>
      </c>
      <c r="G14" s="15">
        <v>20</v>
      </c>
      <c r="H14" s="94"/>
      <c r="I14" s="94">
        <f t="shared" ref="I14:I15" si="2">H14*$G14</f>
        <v>0</v>
      </c>
      <c r="J14" s="94"/>
      <c r="K14" s="94">
        <f t="shared" ref="K14:K15" si="3">J14*$G14</f>
        <v>0</v>
      </c>
      <c r="L14" s="12"/>
    </row>
    <row r="15" spans="1:12" ht="18" customHeight="1" x14ac:dyDescent="0.2">
      <c r="A15" s="15">
        <v>6</v>
      </c>
      <c r="B15" s="31" t="s">
        <v>394</v>
      </c>
      <c r="C15" s="32"/>
      <c r="D15" s="32"/>
      <c r="E15" s="32" t="s">
        <v>33</v>
      </c>
      <c r="F15" s="15" t="s">
        <v>395</v>
      </c>
      <c r="G15" s="15">
        <v>5.625</v>
      </c>
      <c r="H15" s="94"/>
      <c r="I15" s="94">
        <f t="shared" si="2"/>
        <v>0</v>
      </c>
      <c r="J15" s="94"/>
      <c r="K15" s="94">
        <f t="shared" si="3"/>
        <v>0</v>
      </c>
      <c r="L15" s="12"/>
    </row>
    <row r="16" spans="1:12" ht="21" customHeight="1" x14ac:dyDescent="0.2">
      <c r="A16" s="15"/>
      <c r="B16" s="124" t="s">
        <v>396</v>
      </c>
      <c r="C16" s="12"/>
      <c r="D16" s="12"/>
      <c r="E16" s="12"/>
      <c r="F16" s="16"/>
      <c r="G16" s="16"/>
      <c r="H16" s="94"/>
      <c r="I16" s="94"/>
      <c r="J16" s="94"/>
      <c r="K16" s="94"/>
      <c r="L16" s="12"/>
    </row>
    <row r="17" spans="1:12" ht="15.75" x14ac:dyDescent="0.2">
      <c r="A17" s="15">
        <v>7</v>
      </c>
      <c r="B17" s="31" t="s">
        <v>387</v>
      </c>
      <c r="C17" s="32" t="s">
        <v>397</v>
      </c>
      <c r="D17" s="32"/>
      <c r="E17" s="32" t="s">
        <v>33</v>
      </c>
      <c r="F17" s="15" t="s">
        <v>46</v>
      </c>
      <c r="G17" s="15">
        <v>20</v>
      </c>
      <c r="H17" s="94"/>
      <c r="I17" s="94">
        <f t="shared" si="0"/>
        <v>0</v>
      </c>
      <c r="J17" s="94"/>
      <c r="K17" s="94">
        <f t="shared" si="1"/>
        <v>0</v>
      </c>
      <c r="L17" s="12"/>
    </row>
    <row r="18" spans="1:12" ht="15.75" x14ac:dyDescent="0.2">
      <c r="A18" s="15">
        <v>8</v>
      </c>
      <c r="B18" s="31" t="s">
        <v>398</v>
      </c>
      <c r="C18" s="32"/>
      <c r="D18" s="32"/>
      <c r="E18" s="32" t="s">
        <v>388</v>
      </c>
      <c r="F18" s="15" t="s">
        <v>34</v>
      </c>
      <c r="G18" s="15">
        <v>15.5</v>
      </c>
      <c r="H18" s="94"/>
      <c r="I18" s="94">
        <f t="shared" si="0"/>
        <v>0</v>
      </c>
      <c r="J18" s="94"/>
      <c r="K18" s="94">
        <f t="shared" si="1"/>
        <v>0</v>
      </c>
      <c r="L18" s="12"/>
    </row>
    <row r="19" spans="1:12" ht="15.75" x14ac:dyDescent="0.2">
      <c r="A19" s="15">
        <v>9</v>
      </c>
      <c r="B19" s="31" t="s">
        <v>389</v>
      </c>
      <c r="C19" s="32" t="s">
        <v>390</v>
      </c>
      <c r="D19" s="32"/>
      <c r="E19" s="32" t="s">
        <v>391</v>
      </c>
      <c r="F19" s="15" t="s">
        <v>34</v>
      </c>
      <c r="G19" s="15">
        <v>15.5</v>
      </c>
      <c r="H19" s="94"/>
      <c r="I19" s="94">
        <f t="shared" si="0"/>
        <v>0</v>
      </c>
      <c r="J19" s="94"/>
      <c r="K19" s="94">
        <f t="shared" si="1"/>
        <v>0</v>
      </c>
      <c r="L19" s="12"/>
    </row>
    <row r="20" spans="1:12" ht="31.5" x14ac:dyDescent="0.2">
      <c r="A20" s="15">
        <v>10</v>
      </c>
      <c r="B20" s="31" t="s">
        <v>392</v>
      </c>
      <c r="C20" s="32" t="s">
        <v>393</v>
      </c>
      <c r="D20" s="32"/>
      <c r="E20" s="32" t="s">
        <v>33</v>
      </c>
      <c r="F20" s="15" t="s">
        <v>46</v>
      </c>
      <c r="G20" s="15">
        <v>10</v>
      </c>
      <c r="H20" s="94"/>
      <c r="I20" s="94">
        <f t="shared" si="0"/>
        <v>0</v>
      </c>
      <c r="J20" s="94"/>
      <c r="K20" s="94">
        <f t="shared" si="1"/>
        <v>0</v>
      </c>
      <c r="L20" s="12"/>
    </row>
    <row r="21" spans="1:12" ht="21" customHeight="1" x14ac:dyDescent="0.2">
      <c r="A21" s="15">
        <v>11</v>
      </c>
      <c r="B21" s="31" t="s">
        <v>394</v>
      </c>
      <c r="C21" s="32"/>
      <c r="D21" s="32"/>
      <c r="E21" s="32" t="s">
        <v>33</v>
      </c>
      <c r="F21" s="15" t="s">
        <v>395</v>
      </c>
      <c r="G21" s="15">
        <v>2.3250000000000002</v>
      </c>
      <c r="H21" s="94"/>
      <c r="I21" s="94">
        <f t="shared" si="0"/>
        <v>0</v>
      </c>
      <c r="J21" s="94"/>
      <c r="K21" s="94">
        <f t="shared" si="1"/>
        <v>0</v>
      </c>
      <c r="L21" s="12"/>
    </row>
    <row r="22" spans="1:12" ht="15.75" x14ac:dyDescent="0.2">
      <c r="A22" s="15">
        <v>12</v>
      </c>
      <c r="B22" s="31" t="s">
        <v>36</v>
      </c>
      <c r="C22" s="32"/>
      <c r="D22" s="32"/>
      <c r="E22" s="32" t="s">
        <v>41</v>
      </c>
      <c r="F22" s="15" t="s">
        <v>25</v>
      </c>
      <c r="G22" s="15">
        <v>3</v>
      </c>
      <c r="H22" s="94"/>
      <c r="I22" s="94">
        <f t="shared" si="0"/>
        <v>0</v>
      </c>
      <c r="J22" s="94"/>
      <c r="K22" s="94">
        <f t="shared" si="1"/>
        <v>0</v>
      </c>
      <c r="L22" s="12"/>
    </row>
    <row r="23" spans="1:12" ht="21" customHeight="1" x14ac:dyDescent="0.2">
      <c r="A23" s="15"/>
      <c r="B23" s="124" t="s">
        <v>399</v>
      </c>
      <c r="C23" s="12"/>
      <c r="D23" s="12"/>
      <c r="E23" s="12"/>
      <c r="F23" s="16"/>
      <c r="G23" s="16"/>
      <c r="H23" s="94"/>
      <c r="I23" s="94"/>
      <c r="J23" s="94"/>
      <c r="K23" s="94"/>
      <c r="L23" s="12"/>
    </row>
    <row r="24" spans="1:12" ht="26.25" customHeight="1" x14ac:dyDescent="0.2">
      <c r="A24" s="15">
        <v>13</v>
      </c>
      <c r="B24" s="31" t="s">
        <v>405</v>
      </c>
      <c r="C24" s="32"/>
      <c r="D24" s="32"/>
      <c r="E24" s="32"/>
      <c r="F24" s="15" t="s">
        <v>34</v>
      </c>
      <c r="G24" s="15">
        <v>37.5</v>
      </c>
      <c r="H24" s="94"/>
      <c r="I24" s="94"/>
      <c r="J24" s="94"/>
      <c r="K24" s="94">
        <f t="shared" si="1"/>
        <v>0</v>
      </c>
      <c r="L24" s="82" t="s">
        <v>406</v>
      </c>
    </row>
    <row r="25" spans="1:12" ht="31.5" x14ac:dyDescent="0.2">
      <c r="A25" s="15">
        <v>14</v>
      </c>
      <c r="B25" s="31" t="s">
        <v>400</v>
      </c>
      <c r="C25" s="32"/>
      <c r="D25" s="32"/>
      <c r="E25" s="32"/>
      <c r="F25" s="15" t="s">
        <v>407</v>
      </c>
      <c r="G25" s="15">
        <v>13.5</v>
      </c>
      <c r="H25" s="94"/>
      <c r="I25" s="94"/>
      <c r="J25" s="94"/>
      <c r="K25" s="94">
        <f t="shared" si="1"/>
        <v>0</v>
      </c>
      <c r="L25" s="12"/>
    </row>
    <row r="26" spans="1:12" ht="21" customHeight="1" x14ac:dyDescent="0.2">
      <c r="A26" s="15">
        <v>15</v>
      </c>
      <c r="B26" s="31" t="s">
        <v>401</v>
      </c>
      <c r="C26" s="12"/>
      <c r="D26" s="12"/>
      <c r="E26" s="12"/>
      <c r="F26" s="15" t="s">
        <v>407</v>
      </c>
      <c r="G26" s="15">
        <v>1.5</v>
      </c>
      <c r="H26" s="94"/>
      <c r="I26" s="94"/>
      <c r="J26" s="94"/>
      <c r="K26" s="94">
        <f t="shared" si="1"/>
        <v>0</v>
      </c>
      <c r="L26" s="12"/>
    </row>
    <row r="27" spans="1:12" ht="21" customHeight="1" x14ac:dyDescent="0.2">
      <c r="A27" s="15">
        <v>16</v>
      </c>
      <c r="B27" s="31" t="s">
        <v>402</v>
      </c>
      <c r="C27" s="12"/>
      <c r="D27" s="12"/>
      <c r="E27" s="12"/>
      <c r="F27" s="15" t="s">
        <v>408</v>
      </c>
      <c r="G27" s="15">
        <v>9.375</v>
      </c>
      <c r="H27" s="94"/>
      <c r="I27" s="94"/>
      <c r="J27" s="94"/>
      <c r="K27" s="94">
        <f t="shared" si="1"/>
        <v>0</v>
      </c>
      <c r="L27" s="12"/>
    </row>
    <row r="28" spans="1:12" ht="21" customHeight="1" x14ac:dyDescent="0.2">
      <c r="A28" s="15">
        <v>17</v>
      </c>
      <c r="B28" s="31" t="s">
        <v>403</v>
      </c>
      <c r="C28" s="12"/>
      <c r="D28" s="12"/>
      <c r="E28" s="12"/>
      <c r="F28" s="15" t="s">
        <v>408</v>
      </c>
      <c r="G28" s="15">
        <v>5.625</v>
      </c>
      <c r="H28" s="94"/>
      <c r="I28" s="94"/>
      <c r="J28" s="94"/>
      <c r="K28" s="94">
        <f t="shared" si="1"/>
        <v>0</v>
      </c>
      <c r="L28" s="12"/>
    </row>
    <row r="29" spans="1:12" ht="20.25" customHeight="1" x14ac:dyDescent="0.2">
      <c r="A29" s="15">
        <v>18</v>
      </c>
      <c r="B29" s="31" t="s">
        <v>404</v>
      </c>
      <c r="C29" s="32"/>
      <c r="D29" s="12"/>
      <c r="E29" s="32"/>
      <c r="F29" s="15" t="s">
        <v>408</v>
      </c>
      <c r="G29" s="15">
        <v>5.625</v>
      </c>
      <c r="H29" s="94"/>
      <c r="I29" s="94"/>
      <c r="J29" s="94"/>
      <c r="K29" s="94">
        <f t="shared" si="1"/>
        <v>0</v>
      </c>
      <c r="L29" s="12"/>
    </row>
    <row r="30" spans="1:12" ht="21" customHeight="1" x14ac:dyDescent="0.2">
      <c r="A30" s="15"/>
      <c r="B30" s="124" t="s">
        <v>409</v>
      </c>
      <c r="C30" s="12"/>
      <c r="D30" s="12"/>
      <c r="E30" s="12"/>
      <c r="F30" s="16"/>
      <c r="G30" s="16"/>
      <c r="H30" s="94"/>
      <c r="I30" s="94"/>
      <c r="J30" s="94"/>
      <c r="K30" s="94"/>
      <c r="L30" s="12"/>
    </row>
    <row r="31" spans="1:12" ht="26.25" customHeight="1" x14ac:dyDescent="0.2">
      <c r="A31" s="15">
        <v>19</v>
      </c>
      <c r="B31" s="31" t="s">
        <v>405</v>
      </c>
      <c r="C31" s="32"/>
      <c r="D31" s="32"/>
      <c r="E31" s="32"/>
      <c r="F31" s="15" t="s">
        <v>34</v>
      </c>
      <c r="G31" s="15">
        <v>15.5</v>
      </c>
      <c r="H31" s="94"/>
      <c r="I31" s="94"/>
      <c r="J31" s="94"/>
      <c r="K31" s="94">
        <f t="shared" ref="K31" si="4">J31*$G31</f>
        <v>0</v>
      </c>
      <c r="L31" s="82" t="s">
        <v>410</v>
      </c>
    </row>
    <row r="32" spans="1:12" ht="37.5" customHeight="1" x14ac:dyDescent="0.2">
      <c r="A32" s="15">
        <v>20</v>
      </c>
      <c r="B32" s="31" t="s">
        <v>400</v>
      </c>
      <c r="C32" s="32"/>
      <c r="D32" s="12"/>
      <c r="E32" s="32"/>
      <c r="F32" s="15" t="s">
        <v>407</v>
      </c>
      <c r="G32" s="15">
        <v>5.58</v>
      </c>
      <c r="H32" s="94"/>
      <c r="I32" s="94"/>
      <c r="J32" s="94"/>
      <c r="K32" s="94"/>
      <c r="L32" s="12"/>
    </row>
    <row r="33" spans="1:12" ht="20.25" customHeight="1" x14ac:dyDescent="0.2">
      <c r="A33" s="15">
        <v>21</v>
      </c>
      <c r="B33" s="31" t="s">
        <v>401</v>
      </c>
      <c r="C33" s="32"/>
      <c r="D33" s="12"/>
      <c r="E33" s="32"/>
      <c r="F33" s="15" t="s">
        <v>407</v>
      </c>
      <c r="G33" s="15">
        <v>0.62</v>
      </c>
      <c r="H33" s="94"/>
      <c r="I33" s="94"/>
      <c r="J33" s="94"/>
      <c r="K33" s="94">
        <f t="shared" si="1"/>
        <v>0</v>
      </c>
      <c r="L33" s="12"/>
    </row>
    <row r="34" spans="1:12" ht="20.25" customHeight="1" x14ac:dyDescent="0.2">
      <c r="A34" s="15">
        <v>22</v>
      </c>
      <c r="B34" s="31" t="s">
        <v>402</v>
      </c>
      <c r="C34" s="32"/>
      <c r="D34" s="12"/>
      <c r="E34" s="32"/>
      <c r="F34" s="15" t="s">
        <v>408</v>
      </c>
      <c r="G34" s="15">
        <v>3.875</v>
      </c>
      <c r="H34" s="94"/>
      <c r="I34" s="94"/>
      <c r="J34" s="94"/>
      <c r="K34" s="94">
        <f t="shared" si="1"/>
        <v>0</v>
      </c>
      <c r="L34" s="12"/>
    </row>
    <row r="35" spans="1:12" ht="20.25" customHeight="1" x14ac:dyDescent="0.2">
      <c r="A35" s="15">
        <v>23</v>
      </c>
      <c r="B35" s="31" t="s">
        <v>403</v>
      </c>
      <c r="C35" s="32"/>
      <c r="D35" s="12"/>
      <c r="E35" s="32"/>
      <c r="F35" s="15" t="s">
        <v>408</v>
      </c>
      <c r="G35" s="15">
        <v>2.3250000000000002</v>
      </c>
      <c r="H35" s="94"/>
      <c r="I35" s="94"/>
      <c r="J35" s="94"/>
      <c r="K35" s="94">
        <f t="shared" si="1"/>
        <v>0</v>
      </c>
      <c r="L35" s="12"/>
    </row>
    <row r="36" spans="1:12" ht="20.25" customHeight="1" x14ac:dyDescent="0.2">
      <c r="A36" s="15">
        <v>24</v>
      </c>
      <c r="B36" s="31" t="s">
        <v>404</v>
      </c>
      <c r="C36" s="32"/>
      <c r="D36" s="12"/>
      <c r="E36" s="32"/>
      <c r="F36" s="15" t="s">
        <v>408</v>
      </c>
      <c r="G36" s="15">
        <v>2.3250000000000002</v>
      </c>
      <c r="H36" s="94"/>
      <c r="I36" s="94"/>
      <c r="J36" s="94"/>
      <c r="K36" s="94">
        <f t="shared" si="1"/>
        <v>0</v>
      </c>
      <c r="L36" s="12"/>
    </row>
    <row r="37" spans="1:12" ht="25.5" customHeight="1" x14ac:dyDescent="0.2">
      <c r="A37" s="18"/>
      <c r="B37" s="18" t="s">
        <v>8</v>
      </c>
      <c r="C37" s="18"/>
      <c r="D37" s="18"/>
      <c r="E37" s="18"/>
      <c r="F37" s="18"/>
      <c r="G37" s="30"/>
      <c r="H37" s="18"/>
      <c r="I37" s="77">
        <f>SUM(I10:I36)</f>
        <v>0</v>
      </c>
      <c r="J37" s="18"/>
      <c r="K37" s="77">
        <f>SUM(K10:K36)</f>
        <v>0</v>
      </c>
      <c r="L37" s="77">
        <f>SUM(I37,K37)</f>
        <v>0</v>
      </c>
    </row>
    <row r="38" spans="1:12" ht="18.75" x14ac:dyDescent="0.2">
      <c r="A38" s="18"/>
      <c r="B38" s="18" t="s">
        <v>9</v>
      </c>
      <c r="C38" s="18"/>
      <c r="D38" s="18"/>
      <c r="E38" s="18"/>
      <c r="F38" s="18"/>
      <c r="G38" s="30"/>
      <c r="H38" s="18"/>
      <c r="I38" s="18"/>
      <c r="J38" s="18"/>
      <c r="K38" s="18"/>
      <c r="L38" s="18"/>
    </row>
    <row r="39" spans="1:12" ht="18.7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8.7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8" customHeight="1" x14ac:dyDescent="0.2">
      <c r="A41" s="21"/>
      <c r="B41" s="22"/>
      <c r="C41" s="23"/>
      <c r="D41" s="22" t="s">
        <v>15</v>
      </c>
      <c r="E41" s="23"/>
      <c r="F41" s="24"/>
      <c r="G41" s="25"/>
      <c r="H41" s="26"/>
      <c r="I41" s="26"/>
      <c r="J41" s="26"/>
      <c r="K41" s="26"/>
      <c r="L41" s="27"/>
    </row>
    <row r="42" spans="1:12" ht="75.75" customHeight="1" x14ac:dyDescent="0.2">
      <c r="A42" s="12" t="s">
        <v>0</v>
      </c>
      <c r="B42" s="12" t="s">
        <v>1</v>
      </c>
      <c r="C42" s="12" t="s">
        <v>2</v>
      </c>
      <c r="D42" s="12" t="s">
        <v>3</v>
      </c>
      <c r="E42" s="12" t="s">
        <v>4</v>
      </c>
      <c r="F42" s="12" t="s">
        <v>5</v>
      </c>
      <c r="G42" s="12" t="s">
        <v>6</v>
      </c>
      <c r="H42" s="13" t="s">
        <v>10</v>
      </c>
      <c r="I42" s="13" t="s">
        <v>11</v>
      </c>
      <c r="J42" s="13" t="s">
        <v>12</v>
      </c>
      <c r="K42" s="13" t="s">
        <v>13</v>
      </c>
      <c r="L42" s="13" t="s">
        <v>7</v>
      </c>
    </row>
    <row r="43" spans="1:12" ht="21.75" customHeight="1" x14ac:dyDescent="0.2">
      <c r="A43" s="12"/>
      <c r="B43" s="12"/>
      <c r="C43" s="12"/>
      <c r="D43" s="12"/>
      <c r="E43" s="12"/>
      <c r="F43" s="12"/>
      <c r="G43" s="12"/>
      <c r="H43" s="94"/>
      <c r="I43" s="94">
        <f t="shared" ref="I43:I48" si="5">H43*$G43</f>
        <v>0</v>
      </c>
      <c r="J43" s="94"/>
      <c r="K43" s="94">
        <f t="shared" ref="K43:K48" si="6">J43*$G43</f>
        <v>0</v>
      </c>
      <c r="L43" s="13"/>
    </row>
    <row r="44" spans="1:12" ht="21.75" customHeight="1" x14ac:dyDescent="0.2">
      <c r="A44" s="12"/>
      <c r="B44" s="12"/>
      <c r="C44" s="12"/>
      <c r="D44" s="12"/>
      <c r="E44" s="12"/>
      <c r="F44" s="12"/>
      <c r="G44" s="12"/>
      <c r="H44" s="94"/>
      <c r="I44" s="94">
        <f t="shared" si="5"/>
        <v>0</v>
      </c>
      <c r="J44" s="94"/>
      <c r="K44" s="94">
        <f t="shared" si="6"/>
        <v>0</v>
      </c>
      <c r="L44" s="13"/>
    </row>
    <row r="45" spans="1:12" ht="21.75" customHeight="1" x14ac:dyDescent="0.2">
      <c r="A45" s="12"/>
      <c r="B45" s="12"/>
      <c r="C45" s="12"/>
      <c r="D45" s="12"/>
      <c r="E45" s="12"/>
      <c r="F45" s="12"/>
      <c r="G45" s="12"/>
      <c r="H45" s="94"/>
      <c r="I45" s="94">
        <f t="shared" si="5"/>
        <v>0</v>
      </c>
      <c r="J45" s="94"/>
      <c r="K45" s="94">
        <f t="shared" si="6"/>
        <v>0</v>
      </c>
      <c r="L45" s="13"/>
    </row>
    <row r="46" spans="1:12" ht="21.75" customHeight="1" x14ac:dyDescent="0.2">
      <c r="A46" s="12"/>
      <c r="B46" s="12"/>
      <c r="C46" s="12"/>
      <c r="D46" s="12"/>
      <c r="E46" s="12"/>
      <c r="F46" s="12"/>
      <c r="G46" s="12"/>
      <c r="H46" s="94"/>
      <c r="I46" s="94">
        <f t="shared" si="5"/>
        <v>0</v>
      </c>
      <c r="J46" s="94"/>
      <c r="K46" s="94">
        <f t="shared" si="6"/>
        <v>0</v>
      </c>
      <c r="L46" s="13"/>
    </row>
    <row r="47" spans="1:12" ht="21.75" customHeight="1" x14ac:dyDescent="0.2">
      <c r="A47" s="12"/>
      <c r="B47" s="12"/>
      <c r="C47" s="12"/>
      <c r="D47" s="12"/>
      <c r="E47" s="12"/>
      <c r="F47" s="12"/>
      <c r="G47" s="12"/>
      <c r="H47" s="94"/>
      <c r="I47" s="94">
        <f t="shared" si="5"/>
        <v>0</v>
      </c>
      <c r="J47" s="94"/>
      <c r="K47" s="94">
        <f t="shared" si="6"/>
        <v>0</v>
      </c>
      <c r="L47" s="13"/>
    </row>
    <row r="48" spans="1:12" ht="21" customHeight="1" x14ac:dyDescent="0.2">
      <c r="A48" s="12"/>
      <c r="B48" s="12"/>
      <c r="C48" s="12"/>
      <c r="D48" s="12"/>
      <c r="E48" s="12"/>
      <c r="F48" s="12"/>
      <c r="G48" s="12"/>
      <c r="H48" s="94"/>
      <c r="I48" s="94">
        <f t="shared" si="5"/>
        <v>0</v>
      </c>
      <c r="J48" s="94"/>
      <c r="K48" s="94">
        <f t="shared" si="6"/>
        <v>0</v>
      </c>
      <c r="L48" s="13"/>
    </row>
    <row r="49" spans="1:12" ht="18.75" x14ac:dyDescent="0.2">
      <c r="A49" s="28"/>
      <c r="B49" s="28" t="s">
        <v>8</v>
      </c>
      <c r="C49" s="28"/>
      <c r="D49" s="28"/>
      <c r="E49" s="28"/>
      <c r="F49" s="28"/>
      <c r="G49" s="28"/>
      <c r="H49" s="28"/>
      <c r="I49" s="78">
        <f>SUM(I43:I48)</f>
        <v>0</v>
      </c>
      <c r="J49" s="28"/>
      <c r="K49" s="78">
        <f>SUM(K43:K48)</f>
        <v>0</v>
      </c>
      <c r="L49" s="28"/>
    </row>
    <row r="50" spans="1:12" ht="18.75" x14ac:dyDescent="0.2">
      <c r="A50" s="28"/>
      <c r="B50" s="28" t="s">
        <v>9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 ht="18.7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ht="18.7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2" ht="18.75" x14ac:dyDescent="0.2">
      <c r="H53" s="29"/>
      <c r="I53" s="29"/>
      <c r="J53" s="29"/>
      <c r="K53" s="29"/>
      <c r="L53" s="29"/>
    </row>
    <row r="54" spans="1:12" ht="18.75" customHeight="1" x14ac:dyDescent="0.2">
      <c r="A54" s="131" t="s">
        <v>365</v>
      </c>
      <c r="B54" s="131"/>
      <c r="C54" s="126"/>
      <c r="D54" s="126"/>
      <c r="H54" s="29"/>
      <c r="I54" s="29"/>
      <c r="J54" s="29"/>
      <c r="K54" s="29"/>
      <c r="L54" s="29"/>
    </row>
    <row r="55" spans="1:12" ht="30.75" customHeight="1" x14ac:dyDescent="0.3">
      <c r="A55" s="132" t="s">
        <v>364</v>
      </c>
      <c r="B55" s="132"/>
      <c r="C55" s="127"/>
      <c r="D55" s="133" t="s">
        <v>366</v>
      </c>
      <c r="E55" s="133"/>
      <c r="H55" s="29"/>
      <c r="I55" s="29"/>
      <c r="J55" s="29"/>
      <c r="K55" s="29"/>
      <c r="L55" s="29"/>
    </row>
    <row r="56" spans="1:12" ht="18.75" x14ac:dyDescent="0.2">
      <c r="C56" s="125" t="s">
        <v>363</v>
      </c>
      <c r="H56" s="29"/>
      <c r="I56" s="29"/>
      <c r="J56" s="29"/>
      <c r="K56" s="29"/>
      <c r="L56" s="29"/>
    </row>
    <row r="57" spans="1:12" ht="18.75" x14ac:dyDescent="0.2">
      <c r="H57" s="29"/>
      <c r="I57" s="29"/>
      <c r="J57" s="29"/>
      <c r="K57" s="29"/>
      <c r="L57" s="29"/>
    </row>
  </sheetData>
  <mergeCells count="4">
    <mergeCell ref="B3:L4"/>
    <mergeCell ref="A54:B54"/>
    <mergeCell ref="A55:B55"/>
    <mergeCell ref="D55:E55"/>
  </mergeCells>
  <pageMargins left="0.70866141732283472" right="0.70866141732283472" top="0.74803149606299213" bottom="0.74803149606299213" header="0.31496062992125984" footer="0.31496062992125984"/>
  <pageSetup paperSize="9" scale="50" fitToHeight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3DC6-464A-451C-9EB3-999BC56353EE}">
  <sheetPr>
    <pageSetUpPr fitToPage="1"/>
  </sheetPr>
  <dimension ref="A1:L129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3" sqref="E23"/>
    </sheetView>
  </sheetViews>
  <sheetFormatPr defaultColWidth="9.140625" defaultRowHeight="15" x14ac:dyDescent="0.2"/>
  <cols>
    <col min="1" max="1" width="7.85546875" style="67" customWidth="1"/>
    <col min="2" max="2" width="57.7109375" style="42" customWidth="1"/>
    <col min="3" max="3" width="31.85546875" style="42" customWidth="1"/>
    <col min="4" max="4" width="26.7109375" style="42" customWidth="1"/>
    <col min="5" max="5" width="25.140625" style="42" customWidth="1"/>
    <col min="6" max="6" width="8" style="43" customWidth="1"/>
    <col min="7" max="7" width="8.7109375" style="43" customWidth="1"/>
    <col min="8" max="8" width="14.28515625" style="43" customWidth="1"/>
    <col min="9" max="9" width="15.5703125" style="43" customWidth="1"/>
    <col min="10" max="10" width="14" style="43" customWidth="1"/>
    <col min="11" max="11" width="17" style="43" customWidth="1"/>
    <col min="12" max="12" width="19.7109375" style="42" customWidth="1"/>
    <col min="13" max="14" width="9.140625" style="43"/>
    <col min="15" max="15" width="16.7109375" style="43" customWidth="1"/>
    <col min="16" max="16384" width="9.140625" style="43"/>
  </cols>
  <sheetData>
    <row r="1" spans="1:12" s="33" customFormat="1" ht="25.5" x14ac:dyDescent="0.2">
      <c r="A1" s="58"/>
      <c r="B1" s="34"/>
      <c r="C1" s="35"/>
      <c r="D1" s="36" t="s">
        <v>14</v>
      </c>
      <c r="E1" s="35"/>
      <c r="L1" s="35"/>
    </row>
    <row r="2" spans="1:12" s="33" customFormat="1" ht="17.25" customHeight="1" x14ac:dyDescent="0.2">
      <c r="A2" s="58"/>
      <c r="B2" s="34"/>
      <c r="C2" s="35"/>
      <c r="D2" s="36"/>
      <c r="E2" s="35"/>
      <c r="L2" s="35"/>
    </row>
    <row r="3" spans="1:12" s="33" customFormat="1" ht="21" customHeight="1" x14ac:dyDescent="0.2">
      <c r="A3" s="58"/>
      <c r="B3" s="134" t="s">
        <v>358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s="33" customFormat="1" ht="25.5" x14ac:dyDescent="0.2">
      <c r="A4" s="58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s="37" customFormat="1" ht="15.75" x14ac:dyDescent="0.2">
      <c r="A5" s="59"/>
      <c r="B5" s="38"/>
      <c r="C5" s="39"/>
      <c r="D5" s="40"/>
      <c r="E5" s="41"/>
      <c r="L5" s="41"/>
    </row>
    <row r="6" spans="1:12" s="42" customFormat="1" ht="92.25" customHeight="1" x14ac:dyDescent="0.2">
      <c r="A6" s="60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7</v>
      </c>
    </row>
    <row r="7" spans="1:12" ht="12" customHeight="1" x14ac:dyDescent="0.2">
      <c r="A7" s="79">
        <v>1</v>
      </c>
      <c r="B7" s="80">
        <v>2</v>
      </c>
      <c r="C7" s="80">
        <v>3</v>
      </c>
      <c r="D7" s="80">
        <v>4</v>
      </c>
      <c r="E7" s="80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0">
        <v>12</v>
      </c>
    </row>
    <row r="8" spans="1:12" ht="33.75" customHeight="1" x14ac:dyDescent="0.2">
      <c r="A8" s="84" t="s">
        <v>317</v>
      </c>
      <c r="B8" s="85" t="s">
        <v>324</v>
      </c>
      <c r="C8" s="86"/>
      <c r="D8" s="86"/>
      <c r="E8" s="87"/>
      <c r="F8" s="88"/>
      <c r="G8" s="89"/>
      <c r="H8" s="90"/>
      <c r="I8" s="90"/>
      <c r="J8" s="90"/>
      <c r="K8" s="90"/>
      <c r="L8" s="91"/>
    </row>
    <row r="9" spans="1:12" ht="22.5" customHeight="1" x14ac:dyDescent="0.2">
      <c r="A9" s="57" t="s">
        <v>143</v>
      </c>
      <c r="B9" s="31" t="s">
        <v>78</v>
      </c>
      <c r="C9" s="32" t="s">
        <v>82</v>
      </c>
      <c r="D9" s="12"/>
      <c r="E9" s="32"/>
      <c r="F9" s="15" t="s">
        <v>34</v>
      </c>
      <c r="G9" s="15">
        <v>130</v>
      </c>
      <c r="H9" s="94"/>
      <c r="I9" s="94">
        <f t="shared" ref="I9:I12" si="0">H9*$G9</f>
        <v>0</v>
      </c>
      <c r="J9" s="94"/>
      <c r="K9" s="94">
        <f t="shared" ref="K9:K12" si="1">J9*$G9</f>
        <v>0</v>
      </c>
      <c r="L9" s="82"/>
    </row>
    <row r="10" spans="1:12" ht="21" customHeight="1" x14ac:dyDescent="0.2">
      <c r="A10" s="57" t="s">
        <v>144</v>
      </c>
      <c r="B10" s="31" t="s">
        <v>79</v>
      </c>
      <c r="C10" s="32">
        <v>100</v>
      </c>
      <c r="D10" s="12"/>
      <c r="E10" s="32"/>
      <c r="F10" s="15" t="s">
        <v>34</v>
      </c>
      <c r="G10" s="15">
        <v>260</v>
      </c>
      <c r="H10" s="94"/>
      <c r="I10" s="94">
        <f t="shared" si="0"/>
        <v>0</v>
      </c>
      <c r="J10" s="94"/>
      <c r="K10" s="94">
        <f t="shared" si="1"/>
        <v>0</v>
      </c>
      <c r="L10" s="83"/>
    </row>
    <row r="11" spans="1:12" ht="18" customHeight="1" x14ac:dyDescent="0.2">
      <c r="A11" s="57" t="s">
        <v>145</v>
      </c>
      <c r="B11" s="31" t="s">
        <v>80</v>
      </c>
      <c r="C11" s="32" t="s">
        <v>84</v>
      </c>
      <c r="D11" s="56"/>
      <c r="E11" s="32" t="s">
        <v>85</v>
      </c>
      <c r="F11" s="15" t="s">
        <v>25</v>
      </c>
      <c r="G11" s="15">
        <v>6</v>
      </c>
      <c r="H11" s="94"/>
      <c r="I11" s="94">
        <f t="shared" si="0"/>
        <v>0</v>
      </c>
      <c r="J11" s="94"/>
      <c r="K11" s="94">
        <f t="shared" si="1"/>
        <v>0</v>
      </c>
      <c r="L11" s="122"/>
    </row>
    <row r="12" spans="1:12" ht="18" customHeight="1" x14ac:dyDescent="0.2">
      <c r="A12" s="57" t="s">
        <v>146</v>
      </c>
      <c r="B12" s="31" t="s">
        <v>81</v>
      </c>
      <c r="C12" s="32" t="s">
        <v>84</v>
      </c>
      <c r="D12" s="56"/>
      <c r="E12" s="32" t="s">
        <v>85</v>
      </c>
      <c r="F12" s="15" t="s">
        <v>25</v>
      </c>
      <c r="G12" s="15">
        <v>3</v>
      </c>
      <c r="H12" s="94"/>
      <c r="I12" s="94">
        <f t="shared" si="0"/>
        <v>0</v>
      </c>
      <c r="J12" s="94"/>
      <c r="K12" s="94">
        <f t="shared" si="1"/>
        <v>0</v>
      </c>
      <c r="L12" s="122"/>
    </row>
    <row r="13" spans="1:12" ht="22.5" customHeight="1" x14ac:dyDescent="0.2">
      <c r="A13" s="96"/>
      <c r="B13" s="97" t="s">
        <v>329</v>
      </c>
      <c r="C13" s="98"/>
      <c r="D13" s="99"/>
      <c r="E13" s="98"/>
      <c r="F13" s="100"/>
      <c r="G13" s="101"/>
      <c r="H13" s="102"/>
      <c r="I13" s="118">
        <f>SUM(I9:I12)</f>
        <v>0</v>
      </c>
      <c r="J13" s="119"/>
      <c r="K13" s="118">
        <f>SUM(K9:K12)</f>
        <v>0</v>
      </c>
      <c r="L13" s="103"/>
    </row>
    <row r="14" spans="1:12" ht="34.5" customHeight="1" x14ac:dyDescent="0.2">
      <c r="A14" s="84" t="s">
        <v>318</v>
      </c>
      <c r="B14" s="85" t="s">
        <v>323</v>
      </c>
      <c r="C14" s="86"/>
      <c r="D14" s="86"/>
      <c r="E14" s="87"/>
      <c r="F14" s="88"/>
      <c r="G14" s="95"/>
      <c r="H14" s="90"/>
      <c r="I14" s="90"/>
      <c r="J14" s="90"/>
      <c r="K14" s="90"/>
      <c r="L14" s="91"/>
    </row>
    <row r="15" spans="1:12" ht="15.75" x14ac:dyDescent="0.2">
      <c r="A15" s="57" t="s">
        <v>147</v>
      </c>
      <c r="B15" s="31" t="s">
        <v>86</v>
      </c>
      <c r="C15" s="32" t="s">
        <v>102</v>
      </c>
      <c r="D15" s="56"/>
      <c r="E15" s="32" t="s">
        <v>33</v>
      </c>
      <c r="F15" s="15" t="s">
        <v>25</v>
      </c>
      <c r="G15" s="15">
        <v>1</v>
      </c>
      <c r="H15" s="94"/>
      <c r="I15" s="94">
        <f t="shared" ref="I15:I44" si="2">H15*$G15</f>
        <v>0</v>
      </c>
      <c r="J15" s="94"/>
      <c r="K15" s="94">
        <f t="shared" ref="K15:K44" si="3">J15*$G15</f>
        <v>0</v>
      </c>
      <c r="L15" s="83"/>
    </row>
    <row r="16" spans="1:12" ht="15.75" x14ac:dyDescent="0.2">
      <c r="A16" s="57" t="s">
        <v>148</v>
      </c>
      <c r="B16" s="31" t="s">
        <v>87</v>
      </c>
      <c r="C16" s="32" t="s">
        <v>103</v>
      </c>
      <c r="D16" s="56"/>
      <c r="E16" s="32" t="s">
        <v>125</v>
      </c>
      <c r="F16" s="15" t="s">
        <v>43</v>
      </c>
      <c r="G16" s="15">
        <v>1</v>
      </c>
      <c r="H16" s="94"/>
      <c r="I16" s="94">
        <f t="shared" si="2"/>
        <v>0</v>
      </c>
      <c r="J16" s="94"/>
      <c r="K16" s="94">
        <f t="shared" si="3"/>
        <v>0</v>
      </c>
      <c r="L16" s="83"/>
    </row>
    <row r="17" spans="1:12" ht="15.75" x14ac:dyDescent="0.2">
      <c r="A17" s="57" t="s">
        <v>149</v>
      </c>
      <c r="B17" s="31" t="s">
        <v>88</v>
      </c>
      <c r="C17" s="32" t="s">
        <v>104</v>
      </c>
      <c r="D17" s="56"/>
      <c r="E17" s="32" t="s">
        <v>126</v>
      </c>
      <c r="F17" s="15" t="s">
        <v>25</v>
      </c>
      <c r="G17" s="15">
        <v>1</v>
      </c>
      <c r="H17" s="94"/>
      <c r="I17" s="94">
        <f t="shared" si="2"/>
        <v>0</v>
      </c>
      <c r="J17" s="94"/>
      <c r="K17" s="94">
        <f t="shared" si="3"/>
        <v>0</v>
      </c>
      <c r="L17" s="83"/>
    </row>
    <row r="18" spans="1:12" ht="15.75" x14ac:dyDescent="0.2">
      <c r="A18" s="57" t="s">
        <v>150</v>
      </c>
      <c r="B18" s="31" t="s">
        <v>89</v>
      </c>
      <c r="C18" s="32" t="s">
        <v>105</v>
      </c>
      <c r="D18" s="56"/>
      <c r="E18" s="32" t="s">
        <v>127</v>
      </c>
      <c r="F18" s="15" t="s">
        <v>25</v>
      </c>
      <c r="G18" s="15">
        <v>1</v>
      </c>
      <c r="H18" s="94"/>
      <c r="I18" s="94">
        <f t="shared" si="2"/>
        <v>0</v>
      </c>
      <c r="J18" s="94"/>
      <c r="K18" s="94">
        <f t="shared" si="3"/>
        <v>0</v>
      </c>
      <c r="L18" s="83"/>
    </row>
    <row r="19" spans="1:12" ht="15.75" x14ac:dyDescent="0.2">
      <c r="A19" s="57" t="s">
        <v>151</v>
      </c>
      <c r="B19" s="31" t="s">
        <v>90</v>
      </c>
      <c r="C19" s="32" t="s">
        <v>106</v>
      </c>
      <c r="D19" s="56"/>
      <c r="E19" s="32" t="s">
        <v>128</v>
      </c>
      <c r="F19" s="15" t="s">
        <v>25</v>
      </c>
      <c r="G19" s="15">
        <v>1</v>
      </c>
      <c r="H19" s="94"/>
      <c r="I19" s="94">
        <f t="shared" si="2"/>
        <v>0</v>
      </c>
      <c r="J19" s="94"/>
      <c r="K19" s="94">
        <f t="shared" si="3"/>
        <v>0</v>
      </c>
      <c r="L19" s="83"/>
    </row>
    <row r="20" spans="1:12" ht="15.75" x14ac:dyDescent="0.2">
      <c r="A20" s="57" t="s">
        <v>152</v>
      </c>
      <c r="B20" s="31" t="s">
        <v>91</v>
      </c>
      <c r="C20" s="32" t="s">
        <v>107</v>
      </c>
      <c r="D20" s="56"/>
      <c r="E20" s="32" t="s">
        <v>128</v>
      </c>
      <c r="F20" s="15" t="s">
        <v>25</v>
      </c>
      <c r="G20" s="15">
        <v>1</v>
      </c>
      <c r="H20" s="94"/>
      <c r="I20" s="94">
        <f t="shared" si="2"/>
        <v>0</v>
      </c>
      <c r="J20" s="94"/>
      <c r="K20" s="94">
        <f t="shared" si="3"/>
        <v>0</v>
      </c>
      <c r="L20" s="83"/>
    </row>
    <row r="21" spans="1:12" ht="15.75" x14ac:dyDescent="0.2">
      <c r="A21" s="57" t="s">
        <v>153</v>
      </c>
      <c r="B21" s="31" t="s">
        <v>92</v>
      </c>
      <c r="C21" s="32" t="s">
        <v>108</v>
      </c>
      <c r="D21" s="56"/>
      <c r="E21" s="32" t="s">
        <v>128</v>
      </c>
      <c r="F21" s="15" t="s">
        <v>25</v>
      </c>
      <c r="G21" s="15">
        <v>1</v>
      </c>
      <c r="H21" s="94"/>
      <c r="I21" s="94">
        <f t="shared" si="2"/>
        <v>0</v>
      </c>
      <c r="J21" s="94"/>
      <c r="K21" s="94">
        <f t="shared" si="3"/>
        <v>0</v>
      </c>
      <c r="L21" s="83"/>
    </row>
    <row r="22" spans="1:12" ht="15.75" x14ac:dyDescent="0.2">
      <c r="A22" s="57" t="s">
        <v>154</v>
      </c>
      <c r="B22" s="31" t="s">
        <v>93</v>
      </c>
      <c r="C22" s="32" t="s">
        <v>109</v>
      </c>
      <c r="D22" s="56"/>
      <c r="E22" s="32" t="s">
        <v>128</v>
      </c>
      <c r="F22" s="15" t="s">
        <v>25</v>
      </c>
      <c r="G22" s="15">
        <v>1</v>
      </c>
      <c r="H22" s="94"/>
      <c r="I22" s="94">
        <f t="shared" si="2"/>
        <v>0</v>
      </c>
      <c r="J22" s="94"/>
      <c r="K22" s="94">
        <f t="shared" si="3"/>
        <v>0</v>
      </c>
      <c r="L22" s="83"/>
    </row>
    <row r="23" spans="1:12" ht="15.75" x14ac:dyDescent="0.2">
      <c r="A23" s="57" t="s">
        <v>155</v>
      </c>
      <c r="B23" s="31" t="s">
        <v>94</v>
      </c>
      <c r="C23" s="32" t="s">
        <v>110</v>
      </c>
      <c r="D23" s="56"/>
      <c r="E23" s="32" t="s">
        <v>129</v>
      </c>
      <c r="F23" s="15" t="s">
        <v>25</v>
      </c>
      <c r="G23" s="15">
        <v>2</v>
      </c>
      <c r="H23" s="94"/>
      <c r="I23" s="94">
        <f t="shared" si="2"/>
        <v>0</v>
      </c>
      <c r="J23" s="94"/>
      <c r="K23" s="94">
        <f t="shared" si="3"/>
        <v>0</v>
      </c>
      <c r="L23" s="83"/>
    </row>
    <row r="24" spans="1:12" ht="15.75" x14ac:dyDescent="0.2">
      <c r="A24" s="57" t="s">
        <v>156</v>
      </c>
      <c r="B24" s="31" t="s">
        <v>95</v>
      </c>
      <c r="C24" s="32" t="s">
        <v>111</v>
      </c>
      <c r="D24" s="56"/>
      <c r="E24" s="32" t="s">
        <v>130</v>
      </c>
      <c r="F24" s="15" t="s">
        <v>25</v>
      </c>
      <c r="G24" s="15">
        <v>2</v>
      </c>
      <c r="H24" s="94"/>
      <c r="I24" s="94">
        <f t="shared" si="2"/>
        <v>0</v>
      </c>
      <c r="J24" s="94"/>
      <c r="K24" s="94">
        <f t="shared" si="3"/>
        <v>0</v>
      </c>
      <c r="L24" s="83"/>
    </row>
    <row r="25" spans="1:12" ht="15.75" x14ac:dyDescent="0.2">
      <c r="A25" s="57" t="s">
        <v>157</v>
      </c>
      <c r="B25" s="31" t="s">
        <v>96</v>
      </c>
      <c r="C25" s="32" t="s">
        <v>112</v>
      </c>
      <c r="D25" s="56"/>
      <c r="E25" s="32" t="s">
        <v>130</v>
      </c>
      <c r="F25" s="15" t="s">
        <v>25</v>
      </c>
      <c r="G25" s="15">
        <v>2</v>
      </c>
      <c r="H25" s="94"/>
      <c r="I25" s="94">
        <f t="shared" si="2"/>
        <v>0</v>
      </c>
      <c r="J25" s="94"/>
      <c r="K25" s="94">
        <f t="shared" si="3"/>
        <v>0</v>
      </c>
      <c r="L25" s="83"/>
    </row>
    <row r="26" spans="1:12" ht="15.75" x14ac:dyDescent="0.2">
      <c r="A26" s="57" t="s">
        <v>158</v>
      </c>
      <c r="B26" s="31" t="s">
        <v>97</v>
      </c>
      <c r="C26" s="32" t="s">
        <v>113</v>
      </c>
      <c r="D26" s="56"/>
      <c r="E26" s="32" t="s">
        <v>128</v>
      </c>
      <c r="F26" s="15" t="s">
        <v>25</v>
      </c>
      <c r="G26" s="15">
        <v>3</v>
      </c>
      <c r="H26" s="94"/>
      <c r="I26" s="94">
        <f t="shared" si="2"/>
        <v>0</v>
      </c>
      <c r="J26" s="94"/>
      <c r="K26" s="94">
        <f t="shared" si="3"/>
        <v>0</v>
      </c>
      <c r="L26" s="83"/>
    </row>
    <row r="27" spans="1:12" ht="15.75" x14ac:dyDescent="0.2">
      <c r="A27" s="57" t="s">
        <v>159</v>
      </c>
      <c r="B27" s="31" t="s">
        <v>97</v>
      </c>
      <c r="C27" s="32" t="s">
        <v>114</v>
      </c>
      <c r="D27" s="56"/>
      <c r="E27" s="32" t="s">
        <v>128</v>
      </c>
      <c r="F27" s="15" t="s">
        <v>25</v>
      </c>
      <c r="G27" s="15">
        <v>1</v>
      </c>
      <c r="H27" s="94"/>
      <c r="I27" s="94">
        <f t="shared" si="2"/>
        <v>0</v>
      </c>
      <c r="J27" s="94"/>
      <c r="K27" s="94">
        <f t="shared" si="3"/>
        <v>0</v>
      </c>
      <c r="L27" s="83"/>
    </row>
    <row r="28" spans="1:12" ht="15.75" x14ac:dyDescent="0.2">
      <c r="A28" s="57" t="s">
        <v>160</v>
      </c>
      <c r="B28" s="31" t="s">
        <v>97</v>
      </c>
      <c r="C28" s="32" t="s">
        <v>115</v>
      </c>
      <c r="D28" s="56"/>
      <c r="E28" s="32" t="s">
        <v>128</v>
      </c>
      <c r="F28" s="15" t="s">
        <v>25</v>
      </c>
      <c r="G28" s="15">
        <v>1</v>
      </c>
      <c r="H28" s="94"/>
      <c r="I28" s="94">
        <f t="shared" si="2"/>
        <v>0</v>
      </c>
      <c r="J28" s="94"/>
      <c r="K28" s="94">
        <f t="shared" si="3"/>
        <v>0</v>
      </c>
      <c r="L28" s="83"/>
    </row>
    <row r="29" spans="1:12" ht="15.75" x14ac:dyDescent="0.2">
      <c r="A29" s="57" t="s">
        <v>161</v>
      </c>
      <c r="B29" s="31" t="s">
        <v>97</v>
      </c>
      <c r="C29" s="32" t="s">
        <v>116</v>
      </c>
      <c r="D29" s="56"/>
      <c r="E29" s="32" t="s">
        <v>128</v>
      </c>
      <c r="F29" s="15" t="s">
        <v>25</v>
      </c>
      <c r="G29" s="15">
        <v>1</v>
      </c>
      <c r="H29" s="94"/>
      <c r="I29" s="94">
        <f t="shared" si="2"/>
        <v>0</v>
      </c>
      <c r="J29" s="94"/>
      <c r="K29" s="94">
        <f t="shared" si="3"/>
        <v>0</v>
      </c>
      <c r="L29" s="83"/>
    </row>
    <row r="30" spans="1:12" ht="15.75" x14ac:dyDescent="0.2">
      <c r="A30" s="57" t="s">
        <v>162</v>
      </c>
      <c r="B30" s="31" t="s">
        <v>98</v>
      </c>
      <c r="C30" s="32" t="s">
        <v>117</v>
      </c>
      <c r="D30" s="56"/>
      <c r="E30" s="32" t="s">
        <v>128</v>
      </c>
      <c r="F30" s="15" t="s">
        <v>25</v>
      </c>
      <c r="G30" s="15">
        <v>1</v>
      </c>
      <c r="H30" s="94"/>
      <c r="I30" s="94">
        <f t="shared" si="2"/>
        <v>0</v>
      </c>
      <c r="J30" s="94"/>
      <c r="K30" s="94">
        <f t="shared" si="3"/>
        <v>0</v>
      </c>
      <c r="L30" s="83"/>
    </row>
    <row r="31" spans="1:12" ht="15.75" x14ac:dyDescent="0.2">
      <c r="A31" s="57" t="s">
        <v>163</v>
      </c>
      <c r="B31" s="31" t="s">
        <v>98</v>
      </c>
      <c r="C31" s="32" t="s">
        <v>118</v>
      </c>
      <c r="D31" s="56"/>
      <c r="E31" s="32" t="s">
        <v>128</v>
      </c>
      <c r="F31" s="15" t="s">
        <v>25</v>
      </c>
      <c r="G31" s="15">
        <v>3</v>
      </c>
      <c r="H31" s="94"/>
      <c r="I31" s="94">
        <f t="shared" si="2"/>
        <v>0</v>
      </c>
      <c r="J31" s="94"/>
      <c r="K31" s="94">
        <f t="shared" si="3"/>
        <v>0</v>
      </c>
      <c r="L31" s="83"/>
    </row>
    <row r="32" spans="1:12" ht="15.75" x14ac:dyDescent="0.2">
      <c r="A32" s="57" t="s">
        <v>164</v>
      </c>
      <c r="B32" s="31" t="s">
        <v>98</v>
      </c>
      <c r="C32" s="32" t="s">
        <v>119</v>
      </c>
      <c r="D32" s="56"/>
      <c r="E32" s="32" t="s">
        <v>128</v>
      </c>
      <c r="F32" s="15" t="s">
        <v>25</v>
      </c>
      <c r="G32" s="15">
        <v>3</v>
      </c>
      <c r="H32" s="94"/>
      <c r="I32" s="94">
        <f t="shared" si="2"/>
        <v>0</v>
      </c>
      <c r="J32" s="94"/>
      <c r="K32" s="94">
        <f t="shared" si="3"/>
        <v>0</v>
      </c>
      <c r="L32" s="83"/>
    </row>
    <row r="33" spans="1:12" ht="15.75" x14ac:dyDescent="0.2">
      <c r="A33" s="57" t="s">
        <v>165</v>
      </c>
      <c r="B33" s="31" t="s">
        <v>98</v>
      </c>
      <c r="C33" s="32" t="s">
        <v>120</v>
      </c>
      <c r="D33" s="56"/>
      <c r="E33" s="32" t="s">
        <v>128</v>
      </c>
      <c r="F33" s="15" t="s">
        <v>25</v>
      </c>
      <c r="G33" s="15">
        <v>3</v>
      </c>
      <c r="H33" s="94"/>
      <c r="I33" s="94">
        <f t="shared" si="2"/>
        <v>0</v>
      </c>
      <c r="J33" s="94"/>
      <c r="K33" s="94">
        <f t="shared" si="3"/>
        <v>0</v>
      </c>
      <c r="L33" s="83"/>
    </row>
    <row r="34" spans="1:12" ht="15.75" x14ac:dyDescent="0.2">
      <c r="A34" s="57" t="s">
        <v>166</v>
      </c>
      <c r="B34" s="31" t="s">
        <v>99</v>
      </c>
      <c r="C34" s="32" t="s">
        <v>121</v>
      </c>
      <c r="D34" s="56"/>
      <c r="E34" s="32" t="s">
        <v>128</v>
      </c>
      <c r="F34" s="15" t="s">
        <v>25</v>
      </c>
      <c r="G34" s="15">
        <v>2</v>
      </c>
      <c r="H34" s="94"/>
      <c r="I34" s="94">
        <f t="shared" si="2"/>
        <v>0</v>
      </c>
      <c r="J34" s="94"/>
      <c r="K34" s="94">
        <f t="shared" si="3"/>
        <v>0</v>
      </c>
      <c r="L34" s="83"/>
    </row>
    <row r="35" spans="1:12" ht="15.75" x14ac:dyDescent="0.2">
      <c r="A35" s="57" t="s">
        <v>167</v>
      </c>
      <c r="B35" s="31" t="s">
        <v>99</v>
      </c>
      <c r="C35" s="32" t="s">
        <v>122</v>
      </c>
      <c r="D35" s="56"/>
      <c r="E35" s="32" t="s">
        <v>128</v>
      </c>
      <c r="F35" s="15" t="s">
        <v>25</v>
      </c>
      <c r="G35" s="15">
        <v>2</v>
      </c>
      <c r="H35" s="94"/>
      <c r="I35" s="94">
        <f t="shared" si="2"/>
        <v>0</v>
      </c>
      <c r="J35" s="94"/>
      <c r="K35" s="94">
        <f t="shared" si="3"/>
        <v>0</v>
      </c>
      <c r="L35" s="83"/>
    </row>
    <row r="36" spans="1:12" ht="15.75" x14ac:dyDescent="0.2">
      <c r="A36" s="57" t="s">
        <v>168</v>
      </c>
      <c r="B36" s="31" t="s">
        <v>99</v>
      </c>
      <c r="C36" s="32" t="s">
        <v>123</v>
      </c>
      <c r="D36" s="56"/>
      <c r="E36" s="32" t="s">
        <v>128</v>
      </c>
      <c r="F36" s="15" t="s">
        <v>25</v>
      </c>
      <c r="G36" s="15">
        <v>2</v>
      </c>
      <c r="H36" s="94"/>
      <c r="I36" s="94">
        <f t="shared" si="2"/>
        <v>0</v>
      </c>
      <c r="J36" s="94"/>
      <c r="K36" s="94">
        <f t="shared" si="3"/>
        <v>0</v>
      </c>
      <c r="L36" s="83"/>
    </row>
    <row r="37" spans="1:12" ht="15.75" x14ac:dyDescent="0.2">
      <c r="A37" s="57" t="s">
        <v>169</v>
      </c>
      <c r="B37" s="31" t="s">
        <v>99</v>
      </c>
      <c r="C37" s="32" t="s">
        <v>124</v>
      </c>
      <c r="D37" s="56"/>
      <c r="E37" s="32" t="s">
        <v>128</v>
      </c>
      <c r="F37" s="15" t="s">
        <v>25</v>
      </c>
      <c r="G37" s="15">
        <v>2</v>
      </c>
      <c r="H37" s="94"/>
      <c r="I37" s="94">
        <f t="shared" si="2"/>
        <v>0</v>
      </c>
      <c r="J37" s="94"/>
      <c r="K37" s="94">
        <f t="shared" si="3"/>
        <v>0</v>
      </c>
      <c r="L37" s="83"/>
    </row>
    <row r="38" spans="1:12" ht="15.75" x14ac:dyDescent="0.2">
      <c r="A38" s="57" t="s">
        <v>170</v>
      </c>
      <c r="B38" s="31" t="s">
        <v>100</v>
      </c>
      <c r="C38" s="32"/>
      <c r="D38" s="56"/>
      <c r="E38" s="32" t="s">
        <v>33</v>
      </c>
      <c r="F38" s="15" t="s">
        <v>34</v>
      </c>
      <c r="G38" s="15">
        <v>20</v>
      </c>
      <c r="H38" s="94"/>
      <c r="I38" s="94">
        <f t="shared" si="2"/>
        <v>0</v>
      </c>
      <c r="J38" s="94"/>
      <c r="K38" s="94">
        <f t="shared" si="3"/>
        <v>0</v>
      </c>
      <c r="L38" s="83"/>
    </row>
    <row r="39" spans="1:12" ht="15.75" x14ac:dyDescent="0.2">
      <c r="A39" s="57" t="s">
        <v>171</v>
      </c>
      <c r="B39" s="31" t="s">
        <v>101</v>
      </c>
      <c r="C39" s="32"/>
      <c r="D39" s="56"/>
      <c r="E39" s="32"/>
      <c r="F39" s="15" t="s">
        <v>25</v>
      </c>
      <c r="G39" s="15">
        <v>30</v>
      </c>
      <c r="H39" s="94"/>
      <c r="I39" s="94">
        <f t="shared" si="2"/>
        <v>0</v>
      </c>
      <c r="J39" s="94"/>
      <c r="K39" s="94">
        <f t="shared" si="3"/>
        <v>0</v>
      </c>
      <c r="L39" s="83"/>
    </row>
    <row r="40" spans="1:12" ht="15.75" x14ac:dyDescent="0.2">
      <c r="A40" s="57" t="s">
        <v>172</v>
      </c>
      <c r="B40" s="31" t="s">
        <v>131</v>
      </c>
      <c r="C40" s="32"/>
      <c r="D40" s="56"/>
      <c r="E40" s="32"/>
      <c r="F40" s="15" t="s">
        <v>142</v>
      </c>
      <c r="G40" s="15">
        <v>1</v>
      </c>
      <c r="H40" s="94"/>
      <c r="I40" s="94">
        <f t="shared" si="2"/>
        <v>0</v>
      </c>
      <c r="J40" s="94"/>
      <c r="K40" s="94">
        <f t="shared" si="3"/>
        <v>0</v>
      </c>
      <c r="L40" s="83"/>
    </row>
    <row r="41" spans="1:12" ht="15.75" x14ac:dyDescent="0.2">
      <c r="A41" s="57" t="s">
        <v>173</v>
      </c>
      <c r="B41" s="31" t="s">
        <v>132</v>
      </c>
      <c r="C41" s="32" t="s">
        <v>137</v>
      </c>
      <c r="D41" s="56"/>
      <c r="E41" s="32" t="s">
        <v>140</v>
      </c>
      <c r="F41" s="15" t="s">
        <v>25</v>
      </c>
      <c r="G41" s="15">
        <v>200</v>
      </c>
      <c r="H41" s="94"/>
      <c r="I41" s="94">
        <f t="shared" si="2"/>
        <v>0</v>
      </c>
      <c r="J41" s="94"/>
      <c r="K41" s="94">
        <f t="shared" si="3"/>
        <v>0</v>
      </c>
      <c r="L41" s="83"/>
    </row>
    <row r="42" spans="1:12" ht="15.75" x14ac:dyDescent="0.2">
      <c r="A42" s="57" t="s">
        <v>174</v>
      </c>
      <c r="B42" s="31" t="s">
        <v>133</v>
      </c>
      <c r="C42" s="32" t="s">
        <v>138</v>
      </c>
      <c r="D42" s="56"/>
      <c r="E42" s="32" t="s">
        <v>140</v>
      </c>
      <c r="F42" s="15" t="s">
        <v>25</v>
      </c>
      <c r="G42" s="15">
        <v>20</v>
      </c>
      <c r="H42" s="94"/>
      <c r="I42" s="94">
        <f t="shared" si="2"/>
        <v>0</v>
      </c>
      <c r="J42" s="94"/>
      <c r="K42" s="94">
        <f t="shared" si="3"/>
        <v>0</v>
      </c>
      <c r="L42" s="83"/>
    </row>
    <row r="43" spans="1:12" ht="15.75" x14ac:dyDescent="0.2">
      <c r="A43" s="57" t="s">
        <v>175</v>
      </c>
      <c r="B43" s="31" t="s">
        <v>134</v>
      </c>
      <c r="C43" s="32" t="s">
        <v>139</v>
      </c>
      <c r="D43" s="56"/>
      <c r="E43" s="32" t="s">
        <v>33</v>
      </c>
      <c r="F43" s="15" t="s">
        <v>34</v>
      </c>
      <c r="G43" s="15">
        <v>660</v>
      </c>
      <c r="H43" s="94"/>
      <c r="I43" s="94">
        <f t="shared" si="2"/>
        <v>0</v>
      </c>
      <c r="J43" s="94"/>
      <c r="K43" s="94">
        <f t="shared" si="3"/>
        <v>0</v>
      </c>
      <c r="L43" s="83"/>
    </row>
    <row r="44" spans="1:12" ht="15.75" x14ac:dyDescent="0.2">
      <c r="A44" s="57" t="s">
        <v>176</v>
      </c>
      <c r="B44" s="31" t="s">
        <v>135</v>
      </c>
      <c r="C44" s="32"/>
      <c r="D44" s="56"/>
      <c r="E44" s="32" t="s">
        <v>141</v>
      </c>
      <c r="F44" s="15" t="s">
        <v>25</v>
      </c>
      <c r="G44" s="15">
        <v>4</v>
      </c>
      <c r="H44" s="94"/>
      <c r="I44" s="94">
        <f t="shared" si="2"/>
        <v>0</v>
      </c>
      <c r="J44" s="94"/>
      <c r="K44" s="94">
        <f t="shared" si="3"/>
        <v>0</v>
      </c>
      <c r="L44" s="83"/>
    </row>
    <row r="45" spans="1:12" ht="22.5" customHeight="1" x14ac:dyDescent="0.2">
      <c r="A45" s="96"/>
      <c r="B45" s="97" t="s">
        <v>330</v>
      </c>
      <c r="C45" s="98"/>
      <c r="D45" s="99"/>
      <c r="E45" s="98"/>
      <c r="F45" s="100"/>
      <c r="G45" s="100"/>
      <c r="H45" s="102"/>
      <c r="I45" s="118">
        <f>SUM(I15:I44)</f>
        <v>0</v>
      </c>
      <c r="J45" s="119"/>
      <c r="K45" s="118">
        <f>SUM(K15:K44)</f>
        <v>0</v>
      </c>
      <c r="L45" s="103"/>
    </row>
    <row r="46" spans="1:12" ht="30" customHeight="1" x14ac:dyDescent="0.2">
      <c r="A46" s="84" t="s">
        <v>319</v>
      </c>
      <c r="B46" s="85" t="s">
        <v>325</v>
      </c>
      <c r="C46" s="86"/>
      <c r="D46" s="86"/>
      <c r="E46" s="87"/>
      <c r="F46" s="88"/>
      <c r="G46" s="95"/>
      <c r="H46" s="90"/>
      <c r="I46" s="90"/>
      <c r="J46" s="90"/>
      <c r="K46" s="90"/>
      <c r="L46" s="91"/>
    </row>
    <row r="47" spans="1:12" ht="31.5" x14ac:dyDescent="0.2">
      <c r="A47" s="57" t="s">
        <v>177</v>
      </c>
      <c r="B47" s="31" t="s">
        <v>192</v>
      </c>
      <c r="C47" s="32" t="s">
        <v>217</v>
      </c>
      <c r="D47" s="56"/>
      <c r="E47" s="32" t="s">
        <v>222</v>
      </c>
      <c r="F47" s="15" t="s">
        <v>25</v>
      </c>
      <c r="G47" s="15">
        <v>1</v>
      </c>
      <c r="H47" s="94"/>
      <c r="I47" s="94">
        <f t="shared" ref="I47:I61" si="4">H47*$G47</f>
        <v>0</v>
      </c>
      <c r="J47" s="94"/>
      <c r="K47" s="94">
        <f t="shared" ref="K47:K61" si="5">J47*$G47</f>
        <v>0</v>
      </c>
      <c r="L47" s="83"/>
    </row>
    <row r="48" spans="1:12" ht="15.75" x14ac:dyDescent="0.2">
      <c r="A48" s="57" t="s">
        <v>178</v>
      </c>
      <c r="B48" s="31" t="s">
        <v>193</v>
      </c>
      <c r="C48" s="32" t="s">
        <v>216</v>
      </c>
      <c r="D48" s="56"/>
      <c r="E48" s="32" t="s">
        <v>219</v>
      </c>
      <c r="F48" s="15" t="s">
        <v>25</v>
      </c>
      <c r="G48" s="15">
        <v>1</v>
      </c>
      <c r="H48" s="94"/>
      <c r="I48" s="94">
        <f t="shared" si="4"/>
        <v>0</v>
      </c>
      <c r="J48" s="94"/>
      <c r="K48" s="94">
        <f t="shared" si="5"/>
        <v>0</v>
      </c>
      <c r="L48" s="82" t="s">
        <v>302</v>
      </c>
    </row>
    <row r="49" spans="1:12" ht="15.75" x14ac:dyDescent="0.2">
      <c r="A49" s="57" t="s">
        <v>179</v>
      </c>
      <c r="B49" s="31" t="s">
        <v>194</v>
      </c>
      <c r="C49" s="32" t="s">
        <v>215</v>
      </c>
      <c r="D49" s="56"/>
      <c r="E49" s="32" t="s">
        <v>221</v>
      </c>
      <c r="F49" s="15" t="s">
        <v>25</v>
      </c>
      <c r="G49" s="15">
        <v>1</v>
      </c>
      <c r="H49" s="94"/>
      <c r="I49" s="94">
        <f t="shared" si="4"/>
        <v>0</v>
      </c>
      <c r="J49" s="94"/>
      <c r="K49" s="94">
        <f t="shared" si="5"/>
        <v>0</v>
      </c>
      <c r="L49" s="83"/>
    </row>
    <row r="50" spans="1:12" ht="47.25" x14ac:dyDescent="0.2">
      <c r="A50" s="57" t="s">
        <v>180</v>
      </c>
      <c r="B50" s="31" t="s">
        <v>195</v>
      </c>
      <c r="C50" s="32" t="s">
        <v>214</v>
      </c>
      <c r="D50" s="56"/>
      <c r="E50" s="32" t="s">
        <v>220</v>
      </c>
      <c r="F50" s="15" t="s">
        <v>25</v>
      </c>
      <c r="G50" s="15">
        <v>8</v>
      </c>
      <c r="H50" s="94"/>
      <c r="I50" s="94">
        <f t="shared" si="4"/>
        <v>0</v>
      </c>
      <c r="J50" s="94"/>
      <c r="K50" s="94">
        <f t="shared" si="5"/>
        <v>0</v>
      </c>
      <c r="L50" s="83"/>
    </row>
    <row r="51" spans="1:12" ht="51" x14ac:dyDescent="0.2">
      <c r="A51" s="57" t="s">
        <v>181</v>
      </c>
      <c r="B51" s="31" t="s">
        <v>196</v>
      </c>
      <c r="C51" s="32" t="s">
        <v>213</v>
      </c>
      <c r="D51" s="56"/>
      <c r="E51" s="32" t="s">
        <v>219</v>
      </c>
      <c r="F51" s="15" t="s">
        <v>25</v>
      </c>
      <c r="G51" s="15">
        <v>4</v>
      </c>
      <c r="H51" s="94"/>
      <c r="I51" s="94">
        <f t="shared" si="4"/>
        <v>0</v>
      </c>
      <c r="J51" s="94"/>
      <c r="K51" s="94">
        <f t="shared" si="5"/>
        <v>0</v>
      </c>
      <c r="L51" s="82" t="s">
        <v>303</v>
      </c>
    </row>
    <row r="52" spans="1:12" ht="25.5" x14ac:dyDescent="0.2">
      <c r="A52" s="57" t="s">
        <v>182</v>
      </c>
      <c r="B52" s="31" t="s">
        <v>197</v>
      </c>
      <c r="C52" s="32" t="s">
        <v>212</v>
      </c>
      <c r="D52" s="56"/>
      <c r="E52" s="32" t="s">
        <v>219</v>
      </c>
      <c r="F52" s="15" t="s">
        <v>25</v>
      </c>
      <c r="G52" s="15">
        <v>4</v>
      </c>
      <c r="H52" s="94"/>
      <c r="I52" s="94">
        <f t="shared" si="4"/>
        <v>0</v>
      </c>
      <c r="J52" s="94"/>
      <c r="K52" s="94">
        <f t="shared" si="5"/>
        <v>0</v>
      </c>
      <c r="L52" s="82" t="s">
        <v>304</v>
      </c>
    </row>
    <row r="53" spans="1:12" ht="15.75" x14ac:dyDescent="0.2">
      <c r="A53" s="57" t="s">
        <v>183</v>
      </c>
      <c r="B53" s="31" t="s">
        <v>198</v>
      </c>
      <c r="C53" s="32" t="s">
        <v>211</v>
      </c>
      <c r="D53" s="56"/>
      <c r="E53" s="32"/>
      <c r="F53" s="15" t="s">
        <v>25</v>
      </c>
      <c r="G53" s="15">
        <v>6</v>
      </c>
      <c r="H53" s="94"/>
      <c r="I53" s="94">
        <f t="shared" si="4"/>
        <v>0</v>
      </c>
      <c r="J53" s="94"/>
      <c r="K53" s="94">
        <f t="shared" si="5"/>
        <v>0</v>
      </c>
      <c r="L53" s="83"/>
    </row>
    <row r="54" spans="1:12" ht="31.5" x14ac:dyDescent="0.2">
      <c r="A54" s="57" t="s">
        <v>184</v>
      </c>
      <c r="B54" s="31" t="s">
        <v>199</v>
      </c>
      <c r="C54" s="32" t="s">
        <v>210</v>
      </c>
      <c r="D54" s="56"/>
      <c r="E54" s="32" t="s">
        <v>218</v>
      </c>
      <c r="F54" s="15" t="s">
        <v>25</v>
      </c>
      <c r="G54" s="15">
        <v>9</v>
      </c>
      <c r="H54" s="94"/>
      <c r="I54" s="94">
        <f t="shared" si="4"/>
        <v>0</v>
      </c>
      <c r="J54" s="94"/>
      <c r="K54" s="94">
        <f t="shared" si="5"/>
        <v>0</v>
      </c>
      <c r="L54" s="83"/>
    </row>
    <row r="55" spans="1:12" ht="31.5" x14ac:dyDescent="0.2">
      <c r="A55" s="57" t="s">
        <v>185</v>
      </c>
      <c r="B55" s="31" t="s">
        <v>199</v>
      </c>
      <c r="C55" s="32" t="s">
        <v>209</v>
      </c>
      <c r="D55" s="56"/>
      <c r="E55" s="32" t="s">
        <v>218</v>
      </c>
      <c r="F55" s="15" t="s">
        <v>25</v>
      </c>
      <c r="G55" s="15">
        <v>1</v>
      </c>
      <c r="H55" s="94"/>
      <c r="I55" s="94">
        <f t="shared" si="4"/>
        <v>0</v>
      </c>
      <c r="J55" s="94"/>
      <c r="K55" s="94">
        <f t="shared" si="5"/>
        <v>0</v>
      </c>
      <c r="L55" s="83"/>
    </row>
    <row r="56" spans="1:12" ht="15.75" x14ac:dyDescent="0.2">
      <c r="A56" s="57" t="s">
        <v>186</v>
      </c>
      <c r="B56" s="31" t="s">
        <v>200</v>
      </c>
      <c r="C56" s="32" t="s">
        <v>208</v>
      </c>
      <c r="D56" s="56"/>
      <c r="E56" s="32"/>
      <c r="F56" s="15" t="s">
        <v>34</v>
      </c>
      <c r="G56" s="15">
        <v>415</v>
      </c>
      <c r="H56" s="94"/>
      <c r="I56" s="94">
        <f t="shared" si="4"/>
        <v>0</v>
      </c>
      <c r="J56" s="94"/>
      <c r="K56" s="94">
        <f t="shared" si="5"/>
        <v>0</v>
      </c>
      <c r="L56" s="83"/>
    </row>
    <row r="57" spans="1:12" ht="15.75" x14ac:dyDescent="0.2">
      <c r="A57" s="57" t="s">
        <v>187</v>
      </c>
      <c r="B57" s="31" t="s">
        <v>200</v>
      </c>
      <c r="C57" s="32" t="s">
        <v>207</v>
      </c>
      <c r="D57" s="56"/>
      <c r="E57" s="32"/>
      <c r="F57" s="15" t="s">
        <v>34</v>
      </c>
      <c r="G57" s="15">
        <v>195</v>
      </c>
      <c r="H57" s="94"/>
      <c r="I57" s="94">
        <f t="shared" si="4"/>
        <v>0</v>
      </c>
      <c r="J57" s="94"/>
      <c r="K57" s="94">
        <f t="shared" si="5"/>
        <v>0</v>
      </c>
      <c r="L57" s="83"/>
    </row>
    <row r="58" spans="1:12" ht="15.75" x14ac:dyDescent="0.2">
      <c r="A58" s="57" t="s">
        <v>188</v>
      </c>
      <c r="B58" s="31" t="s">
        <v>200</v>
      </c>
      <c r="C58" s="32" t="s">
        <v>206</v>
      </c>
      <c r="D58" s="56"/>
      <c r="E58" s="32"/>
      <c r="F58" s="15" t="s">
        <v>34</v>
      </c>
      <c r="G58" s="15">
        <v>1200</v>
      </c>
      <c r="H58" s="94"/>
      <c r="I58" s="94">
        <f t="shared" si="4"/>
        <v>0</v>
      </c>
      <c r="J58" s="94"/>
      <c r="K58" s="94">
        <f t="shared" si="5"/>
        <v>0</v>
      </c>
      <c r="L58" s="83"/>
    </row>
    <row r="59" spans="1:12" ht="15.75" x14ac:dyDescent="0.2">
      <c r="A59" s="57" t="s">
        <v>189</v>
      </c>
      <c r="B59" s="31" t="s">
        <v>200</v>
      </c>
      <c r="C59" s="32" t="s">
        <v>205</v>
      </c>
      <c r="D59" s="56"/>
      <c r="E59" s="32"/>
      <c r="F59" s="15" t="s">
        <v>34</v>
      </c>
      <c r="G59" s="15">
        <v>380</v>
      </c>
      <c r="H59" s="94"/>
      <c r="I59" s="94">
        <f t="shared" si="4"/>
        <v>0</v>
      </c>
      <c r="J59" s="94"/>
      <c r="K59" s="94">
        <f t="shared" si="5"/>
        <v>0</v>
      </c>
      <c r="L59" s="83"/>
    </row>
    <row r="60" spans="1:12" ht="31.5" x14ac:dyDescent="0.2">
      <c r="A60" s="57" t="s">
        <v>190</v>
      </c>
      <c r="B60" s="31" t="s">
        <v>201</v>
      </c>
      <c r="C60" s="32" t="s">
        <v>204</v>
      </c>
      <c r="D60" s="56"/>
      <c r="E60" s="32" t="s">
        <v>33</v>
      </c>
      <c r="F60" s="15" t="s">
        <v>34</v>
      </c>
      <c r="G60" s="15">
        <v>600</v>
      </c>
      <c r="H60" s="94"/>
      <c r="I60" s="94">
        <f t="shared" si="4"/>
        <v>0</v>
      </c>
      <c r="J60" s="94"/>
      <c r="K60" s="94">
        <f t="shared" si="5"/>
        <v>0</v>
      </c>
      <c r="L60" s="83"/>
    </row>
    <row r="61" spans="1:12" ht="15.75" x14ac:dyDescent="0.2">
      <c r="A61" s="57" t="s">
        <v>191</v>
      </c>
      <c r="B61" s="31" t="s">
        <v>202</v>
      </c>
      <c r="C61" s="32"/>
      <c r="D61" s="56"/>
      <c r="E61" s="32" t="s">
        <v>33</v>
      </c>
      <c r="F61" s="15" t="s">
        <v>25</v>
      </c>
      <c r="G61" s="15">
        <v>1800</v>
      </c>
      <c r="H61" s="94"/>
      <c r="I61" s="94">
        <f t="shared" si="4"/>
        <v>0</v>
      </c>
      <c r="J61" s="94"/>
      <c r="K61" s="94">
        <f t="shared" si="5"/>
        <v>0</v>
      </c>
      <c r="L61" s="83"/>
    </row>
    <row r="62" spans="1:12" ht="22.5" customHeight="1" x14ac:dyDescent="0.2">
      <c r="A62" s="96"/>
      <c r="B62" s="97" t="s">
        <v>331</v>
      </c>
      <c r="C62" s="98"/>
      <c r="D62" s="99"/>
      <c r="E62" s="98"/>
      <c r="F62" s="100"/>
      <c r="G62" s="100"/>
      <c r="H62" s="102"/>
      <c r="I62" s="118">
        <f>SUM(I47:I61)</f>
        <v>0</v>
      </c>
      <c r="J62" s="119"/>
      <c r="K62" s="118">
        <f>SUM(K47:K61)</f>
        <v>0</v>
      </c>
      <c r="L62" s="103"/>
    </row>
    <row r="63" spans="1:12" ht="31.5" x14ac:dyDescent="0.2">
      <c r="A63" s="84" t="s">
        <v>320</v>
      </c>
      <c r="B63" s="85" t="s">
        <v>326</v>
      </c>
      <c r="C63" s="86"/>
      <c r="D63" s="86"/>
      <c r="E63" s="87"/>
      <c r="F63" s="88"/>
      <c r="G63" s="95"/>
      <c r="H63" s="90"/>
      <c r="I63" s="90"/>
      <c r="J63" s="90"/>
      <c r="K63" s="90"/>
      <c r="L63" s="91"/>
    </row>
    <row r="64" spans="1:12" ht="15.75" x14ac:dyDescent="0.2">
      <c r="A64" s="57" t="s">
        <v>227</v>
      </c>
      <c r="B64" s="31" t="s">
        <v>223</v>
      </c>
      <c r="C64" s="32"/>
      <c r="D64" s="56"/>
      <c r="E64" s="32"/>
      <c r="F64" s="15" t="s">
        <v>25</v>
      </c>
      <c r="G64" s="15">
        <v>6</v>
      </c>
      <c r="H64" s="94"/>
      <c r="I64" s="94">
        <f t="shared" ref="I64:I66" si="6">H64*$G64</f>
        <v>0</v>
      </c>
      <c r="J64" s="94"/>
      <c r="K64" s="94">
        <f t="shared" ref="K64:K66" si="7">J64*$G64</f>
        <v>0</v>
      </c>
      <c r="L64" s="83"/>
    </row>
    <row r="65" spans="1:12" ht="15.75" x14ac:dyDescent="0.2">
      <c r="A65" s="57" t="s">
        <v>228</v>
      </c>
      <c r="B65" s="31" t="s">
        <v>224</v>
      </c>
      <c r="C65" s="32" t="s">
        <v>226</v>
      </c>
      <c r="D65" s="56"/>
      <c r="E65" s="32"/>
      <c r="F65" s="15" t="s">
        <v>34</v>
      </c>
      <c r="G65" s="15">
        <v>120</v>
      </c>
      <c r="H65" s="94"/>
      <c r="I65" s="94">
        <f t="shared" si="6"/>
        <v>0</v>
      </c>
      <c r="J65" s="94"/>
      <c r="K65" s="94">
        <f t="shared" si="7"/>
        <v>0</v>
      </c>
      <c r="L65" s="83"/>
    </row>
    <row r="66" spans="1:12" ht="15.75" x14ac:dyDescent="0.2">
      <c r="A66" s="57" t="s">
        <v>229</v>
      </c>
      <c r="B66" s="31" t="s">
        <v>225</v>
      </c>
      <c r="C66" s="32" t="s">
        <v>226</v>
      </c>
      <c r="D66" s="56"/>
      <c r="E66" s="32"/>
      <c r="F66" s="15" t="s">
        <v>25</v>
      </c>
      <c r="G66" s="15">
        <v>360</v>
      </c>
      <c r="H66" s="94"/>
      <c r="I66" s="94">
        <f t="shared" si="6"/>
        <v>0</v>
      </c>
      <c r="J66" s="94"/>
      <c r="K66" s="94">
        <f t="shared" si="7"/>
        <v>0</v>
      </c>
      <c r="L66" s="83"/>
    </row>
    <row r="67" spans="1:12" ht="22.5" customHeight="1" x14ac:dyDescent="0.2">
      <c r="A67" s="96"/>
      <c r="B67" s="97" t="s">
        <v>332</v>
      </c>
      <c r="C67" s="98"/>
      <c r="D67" s="99"/>
      <c r="E67" s="98"/>
      <c r="F67" s="100"/>
      <c r="G67" s="100"/>
      <c r="H67" s="102"/>
      <c r="I67" s="118">
        <f>SUM(I64:I66)</f>
        <v>0</v>
      </c>
      <c r="J67" s="119"/>
      <c r="K67" s="118">
        <f>SUM(K64:K66)</f>
        <v>0</v>
      </c>
      <c r="L67" s="103"/>
    </row>
    <row r="68" spans="1:12" ht="31.5" x14ac:dyDescent="0.2">
      <c r="A68" s="92" t="s">
        <v>321</v>
      </c>
      <c r="B68" s="85" t="s">
        <v>327</v>
      </c>
      <c r="C68" s="86"/>
      <c r="D68" s="86"/>
      <c r="E68" s="86"/>
      <c r="F68" s="90"/>
      <c r="G68" s="104"/>
      <c r="H68" s="90"/>
      <c r="I68" s="90"/>
      <c r="J68" s="90"/>
      <c r="K68" s="90"/>
      <c r="L68" s="93"/>
    </row>
    <row r="69" spans="1:12" ht="15.75" customHeight="1" x14ac:dyDescent="0.2">
      <c r="A69" s="57" t="s">
        <v>236</v>
      </c>
      <c r="B69" s="31" t="s">
        <v>230</v>
      </c>
      <c r="C69" s="32" t="s">
        <v>245</v>
      </c>
      <c r="D69" s="56"/>
      <c r="E69" s="32" t="s">
        <v>33</v>
      </c>
      <c r="F69" s="15" t="s">
        <v>25</v>
      </c>
      <c r="G69" s="15">
        <v>2</v>
      </c>
      <c r="H69" s="94"/>
      <c r="I69" s="94">
        <f t="shared" ref="I69:I76" si="8">H69*$G69</f>
        <v>0</v>
      </c>
      <c r="J69" s="94"/>
      <c r="K69" s="94">
        <f t="shared" ref="K69:K76" si="9">J69*$G69</f>
        <v>0</v>
      </c>
      <c r="L69" s="122"/>
    </row>
    <row r="70" spans="1:12" ht="15.75" x14ac:dyDescent="0.2">
      <c r="A70" s="57" t="s">
        <v>237</v>
      </c>
      <c r="B70" s="31" t="s">
        <v>231</v>
      </c>
      <c r="C70" s="32" t="s">
        <v>246</v>
      </c>
      <c r="D70" s="56"/>
      <c r="E70" s="32" t="s">
        <v>33</v>
      </c>
      <c r="F70" s="15" t="s">
        <v>25</v>
      </c>
      <c r="G70" s="15">
        <v>2</v>
      </c>
      <c r="H70" s="94"/>
      <c r="I70" s="94">
        <f t="shared" si="8"/>
        <v>0</v>
      </c>
      <c r="J70" s="94"/>
      <c r="K70" s="94">
        <f t="shared" si="9"/>
        <v>0</v>
      </c>
      <c r="L70" s="122"/>
    </row>
    <row r="71" spans="1:12" ht="15.75" x14ac:dyDescent="0.2">
      <c r="A71" s="57" t="s">
        <v>238</v>
      </c>
      <c r="B71" s="31" t="s">
        <v>232</v>
      </c>
      <c r="C71" s="32" t="s">
        <v>247</v>
      </c>
      <c r="D71" s="56"/>
      <c r="E71" s="32" t="s">
        <v>33</v>
      </c>
      <c r="F71" s="15" t="s">
        <v>25</v>
      </c>
      <c r="G71" s="15">
        <v>5</v>
      </c>
      <c r="H71" s="94"/>
      <c r="I71" s="94">
        <f t="shared" si="8"/>
        <v>0</v>
      </c>
      <c r="J71" s="94"/>
      <c r="K71" s="94">
        <f t="shared" si="9"/>
        <v>0</v>
      </c>
      <c r="L71" s="122"/>
    </row>
    <row r="72" spans="1:12" ht="15.75" x14ac:dyDescent="0.2">
      <c r="A72" s="57" t="s">
        <v>239</v>
      </c>
      <c r="B72" s="31" t="s">
        <v>233</v>
      </c>
      <c r="C72" s="32" t="s">
        <v>248</v>
      </c>
      <c r="D72" s="56"/>
      <c r="E72" s="32" t="s">
        <v>33</v>
      </c>
      <c r="F72" s="15" t="s">
        <v>25</v>
      </c>
      <c r="G72" s="15">
        <v>31</v>
      </c>
      <c r="H72" s="94"/>
      <c r="I72" s="94">
        <f t="shared" si="8"/>
        <v>0</v>
      </c>
      <c r="J72" s="94"/>
      <c r="K72" s="94">
        <f t="shared" si="9"/>
        <v>0</v>
      </c>
      <c r="L72" s="122"/>
    </row>
    <row r="73" spans="1:12" ht="15.75" x14ac:dyDescent="0.2">
      <c r="A73" s="57" t="s">
        <v>240</v>
      </c>
      <c r="B73" s="31" t="s">
        <v>233</v>
      </c>
      <c r="C73" s="32" t="s">
        <v>249</v>
      </c>
      <c r="D73" s="56"/>
      <c r="E73" s="32" t="s">
        <v>33</v>
      </c>
      <c r="F73" s="15" t="s">
        <v>25</v>
      </c>
      <c r="G73" s="15">
        <v>11</v>
      </c>
      <c r="H73" s="94"/>
      <c r="I73" s="94">
        <f t="shared" si="8"/>
        <v>0</v>
      </c>
      <c r="J73" s="94"/>
      <c r="K73" s="94">
        <f t="shared" si="9"/>
        <v>0</v>
      </c>
      <c r="L73" s="122"/>
    </row>
    <row r="74" spans="1:12" ht="15.75" x14ac:dyDescent="0.2">
      <c r="A74" s="57" t="s">
        <v>241</v>
      </c>
      <c r="B74" s="31" t="s">
        <v>200</v>
      </c>
      <c r="C74" s="32" t="s">
        <v>250</v>
      </c>
      <c r="D74" s="56"/>
      <c r="E74" s="32" t="s">
        <v>33</v>
      </c>
      <c r="F74" s="15" t="s">
        <v>34</v>
      </c>
      <c r="G74" s="15">
        <v>595</v>
      </c>
      <c r="H74" s="94"/>
      <c r="I74" s="94">
        <f t="shared" si="8"/>
        <v>0</v>
      </c>
      <c r="J74" s="94"/>
      <c r="K74" s="94">
        <f t="shared" si="9"/>
        <v>0</v>
      </c>
      <c r="L74" s="122"/>
    </row>
    <row r="75" spans="1:12" ht="15.75" x14ac:dyDescent="0.2">
      <c r="A75" s="57" t="s">
        <v>242</v>
      </c>
      <c r="B75" s="31" t="s">
        <v>234</v>
      </c>
      <c r="C75" s="32" t="s">
        <v>251</v>
      </c>
      <c r="D75" s="56"/>
      <c r="E75" s="32" t="s">
        <v>33</v>
      </c>
      <c r="F75" s="15" t="s">
        <v>34</v>
      </c>
      <c r="G75" s="15">
        <v>200</v>
      </c>
      <c r="H75" s="94"/>
      <c r="I75" s="94">
        <f t="shared" si="8"/>
        <v>0</v>
      </c>
      <c r="J75" s="94"/>
      <c r="K75" s="94">
        <f t="shared" si="9"/>
        <v>0</v>
      </c>
      <c r="L75" s="122"/>
    </row>
    <row r="76" spans="1:12" ht="15.75" x14ac:dyDescent="0.2">
      <c r="A76" s="57" t="s">
        <v>243</v>
      </c>
      <c r="B76" s="31" t="s">
        <v>235</v>
      </c>
      <c r="C76" s="32" t="s">
        <v>251</v>
      </c>
      <c r="D76" s="56"/>
      <c r="E76" s="32" t="s">
        <v>33</v>
      </c>
      <c r="F76" s="68" t="s">
        <v>25</v>
      </c>
      <c r="G76" s="15">
        <v>400</v>
      </c>
      <c r="H76" s="94"/>
      <c r="I76" s="94">
        <f t="shared" si="8"/>
        <v>0</v>
      </c>
      <c r="J76" s="94"/>
      <c r="K76" s="94">
        <f t="shared" si="9"/>
        <v>0</v>
      </c>
      <c r="L76" s="122"/>
    </row>
    <row r="77" spans="1:12" ht="22.5" customHeight="1" x14ac:dyDescent="0.2">
      <c r="A77" s="96"/>
      <c r="B77" s="97" t="s">
        <v>333</v>
      </c>
      <c r="C77" s="98"/>
      <c r="D77" s="99"/>
      <c r="E77" s="98"/>
      <c r="F77" s="100"/>
      <c r="G77" s="100"/>
      <c r="H77" s="102"/>
      <c r="I77" s="118">
        <f>SUM(I69:I76)</f>
        <v>0</v>
      </c>
      <c r="J77" s="119"/>
      <c r="K77" s="118">
        <f>SUM(K69:K76)</f>
        <v>0</v>
      </c>
      <c r="L77" s="103"/>
    </row>
    <row r="78" spans="1:12" ht="33.75" customHeight="1" x14ac:dyDescent="0.2">
      <c r="A78" s="92" t="s">
        <v>322</v>
      </c>
      <c r="B78" s="85" t="s">
        <v>328</v>
      </c>
      <c r="C78" s="86"/>
      <c r="D78" s="86"/>
      <c r="E78" s="86"/>
      <c r="F78" s="90"/>
      <c r="G78" s="104"/>
      <c r="H78" s="90"/>
      <c r="I78" s="90"/>
      <c r="J78" s="90"/>
      <c r="K78" s="90"/>
      <c r="L78" s="93"/>
    </row>
    <row r="79" spans="1:12" ht="38.25" customHeight="1" x14ac:dyDescent="0.2">
      <c r="A79" s="57" t="s">
        <v>252</v>
      </c>
      <c r="B79" s="31" t="s">
        <v>272</v>
      </c>
      <c r="C79" s="32" t="s">
        <v>297</v>
      </c>
      <c r="D79" s="56"/>
      <c r="E79" s="32" t="s">
        <v>298</v>
      </c>
      <c r="F79" s="15" t="s">
        <v>25</v>
      </c>
      <c r="G79" s="15">
        <v>1</v>
      </c>
      <c r="H79" s="94"/>
      <c r="I79" s="94">
        <f t="shared" ref="I79:I98" si="10">H79*$G79</f>
        <v>0</v>
      </c>
      <c r="J79" s="94"/>
      <c r="K79" s="94">
        <f t="shared" ref="K79:K98" si="11">J79*$G79</f>
        <v>0</v>
      </c>
      <c r="L79" s="83"/>
    </row>
    <row r="80" spans="1:12" ht="21" customHeight="1" x14ac:dyDescent="0.2">
      <c r="A80" s="57" t="s">
        <v>253</v>
      </c>
      <c r="B80" s="31" t="s">
        <v>273</v>
      </c>
      <c r="C80" s="32"/>
      <c r="D80" s="56"/>
      <c r="E80" s="32" t="s">
        <v>33</v>
      </c>
      <c r="F80" s="15" t="s">
        <v>25</v>
      </c>
      <c r="G80" s="15">
        <v>1</v>
      </c>
      <c r="H80" s="94"/>
      <c r="I80" s="94">
        <f t="shared" si="10"/>
        <v>0</v>
      </c>
      <c r="J80" s="94"/>
      <c r="K80" s="94">
        <f t="shared" si="11"/>
        <v>0</v>
      </c>
      <c r="L80" s="83"/>
    </row>
    <row r="81" spans="1:12" ht="33.75" customHeight="1" x14ac:dyDescent="0.2">
      <c r="A81" s="57" t="s">
        <v>254</v>
      </c>
      <c r="B81" s="31" t="s">
        <v>274</v>
      </c>
      <c r="C81" s="32" t="s">
        <v>308</v>
      </c>
      <c r="D81" s="56"/>
      <c r="E81" s="32"/>
      <c r="F81" s="15" t="s">
        <v>25</v>
      </c>
      <c r="G81" s="15">
        <v>475</v>
      </c>
      <c r="H81" s="94"/>
      <c r="I81" s="94">
        <f t="shared" si="10"/>
        <v>0</v>
      </c>
      <c r="J81" s="94"/>
      <c r="K81" s="94">
        <f t="shared" si="11"/>
        <v>0</v>
      </c>
      <c r="L81" s="83"/>
    </row>
    <row r="82" spans="1:12" ht="36" customHeight="1" x14ac:dyDescent="0.2">
      <c r="A82" s="57" t="s">
        <v>255</v>
      </c>
      <c r="B82" s="31" t="s">
        <v>275</v>
      </c>
      <c r="C82" s="32" t="s">
        <v>309</v>
      </c>
      <c r="D82" s="56"/>
      <c r="E82" s="32" t="s">
        <v>298</v>
      </c>
      <c r="F82" s="15" t="s">
        <v>25</v>
      </c>
      <c r="G82" s="15">
        <v>1</v>
      </c>
      <c r="H82" s="94"/>
      <c r="I82" s="94">
        <f t="shared" si="10"/>
        <v>0</v>
      </c>
      <c r="J82" s="94"/>
      <c r="K82" s="94">
        <f t="shared" si="11"/>
        <v>0</v>
      </c>
      <c r="L82" s="83"/>
    </row>
    <row r="83" spans="1:12" ht="47.25" x14ac:dyDescent="0.2">
      <c r="A83" s="57" t="s">
        <v>256</v>
      </c>
      <c r="B83" s="31" t="s">
        <v>276</v>
      </c>
      <c r="C83" s="32" t="s">
        <v>373</v>
      </c>
      <c r="D83" s="56"/>
      <c r="E83" s="32" t="s">
        <v>298</v>
      </c>
      <c r="F83" s="15" t="s">
        <v>25</v>
      </c>
      <c r="G83" s="15">
        <v>1</v>
      </c>
      <c r="H83" s="94"/>
      <c r="I83" s="94">
        <f t="shared" si="10"/>
        <v>0</v>
      </c>
      <c r="J83" s="94"/>
      <c r="K83" s="94">
        <f t="shared" si="11"/>
        <v>0</v>
      </c>
      <c r="L83" s="83"/>
    </row>
    <row r="84" spans="1:12" ht="28.5" customHeight="1" x14ac:dyDescent="0.2">
      <c r="A84" s="57" t="s">
        <v>257</v>
      </c>
      <c r="B84" s="31" t="s">
        <v>277</v>
      </c>
      <c r="C84" s="32" t="s">
        <v>296</v>
      </c>
      <c r="D84" s="56"/>
      <c r="E84" s="32"/>
      <c r="F84" s="15" t="s">
        <v>25</v>
      </c>
      <c r="G84" s="15">
        <v>2</v>
      </c>
      <c r="H84" s="94"/>
      <c r="I84" s="94">
        <f t="shared" si="10"/>
        <v>0</v>
      </c>
      <c r="J84" s="94"/>
      <c r="K84" s="94">
        <f t="shared" si="11"/>
        <v>0</v>
      </c>
      <c r="L84" s="83"/>
    </row>
    <row r="85" spans="1:12" ht="31.5" x14ac:dyDescent="0.2">
      <c r="A85" s="57" t="s">
        <v>258</v>
      </c>
      <c r="B85" s="31" t="s">
        <v>278</v>
      </c>
      <c r="C85" s="32" t="s">
        <v>295</v>
      </c>
      <c r="D85" s="56"/>
      <c r="E85" s="32" t="s">
        <v>298</v>
      </c>
      <c r="F85" s="15" t="s">
        <v>25</v>
      </c>
      <c r="G85" s="15">
        <v>137</v>
      </c>
      <c r="H85" s="94"/>
      <c r="I85" s="94">
        <f t="shared" si="10"/>
        <v>0</v>
      </c>
      <c r="J85" s="94"/>
      <c r="K85" s="94">
        <f t="shared" si="11"/>
        <v>0</v>
      </c>
      <c r="L85" s="83"/>
    </row>
    <row r="86" spans="1:12" ht="31.5" x14ac:dyDescent="0.2">
      <c r="A86" s="57" t="s">
        <v>259</v>
      </c>
      <c r="B86" s="31" t="s">
        <v>279</v>
      </c>
      <c r="C86" s="32" t="s">
        <v>294</v>
      </c>
      <c r="D86" s="56"/>
      <c r="E86" s="32" t="s">
        <v>298</v>
      </c>
      <c r="F86" s="15" t="s">
        <v>25</v>
      </c>
      <c r="G86" s="15">
        <v>1</v>
      </c>
      <c r="H86" s="94"/>
      <c r="I86" s="94">
        <f t="shared" si="10"/>
        <v>0</v>
      </c>
      <c r="J86" s="94"/>
      <c r="K86" s="94">
        <f t="shared" si="11"/>
        <v>0</v>
      </c>
      <c r="L86" s="83"/>
    </row>
    <row r="87" spans="1:12" ht="31.5" x14ac:dyDescent="0.2">
      <c r="A87" s="57" t="s">
        <v>260</v>
      </c>
      <c r="B87" s="31" t="s">
        <v>280</v>
      </c>
      <c r="C87" s="32" t="s">
        <v>293</v>
      </c>
      <c r="D87" s="56"/>
      <c r="E87" s="32" t="s">
        <v>298</v>
      </c>
      <c r="F87" s="15" t="s">
        <v>25</v>
      </c>
      <c r="G87" s="15">
        <v>6</v>
      </c>
      <c r="H87" s="94"/>
      <c r="I87" s="94">
        <f t="shared" si="10"/>
        <v>0</v>
      </c>
      <c r="J87" s="94"/>
      <c r="K87" s="94">
        <f t="shared" si="11"/>
        <v>0</v>
      </c>
      <c r="L87" s="83"/>
    </row>
    <row r="88" spans="1:12" ht="31.5" x14ac:dyDescent="0.2">
      <c r="A88" s="57" t="s">
        <v>261</v>
      </c>
      <c r="B88" s="31" t="s">
        <v>280</v>
      </c>
      <c r="C88" s="32" t="s">
        <v>292</v>
      </c>
      <c r="D88" s="56"/>
      <c r="E88" s="32" t="s">
        <v>298</v>
      </c>
      <c r="F88" s="15" t="s">
        <v>25</v>
      </c>
      <c r="G88" s="15">
        <v>1</v>
      </c>
      <c r="H88" s="94"/>
      <c r="I88" s="94">
        <f t="shared" si="10"/>
        <v>0</v>
      </c>
      <c r="J88" s="94"/>
      <c r="K88" s="94">
        <f t="shared" si="11"/>
        <v>0</v>
      </c>
      <c r="L88" s="83"/>
    </row>
    <row r="89" spans="1:12" ht="31.5" x14ac:dyDescent="0.2">
      <c r="A89" s="57" t="s">
        <v>262</v>
      </c>
      <c r="B89" s="31" t="s">
        <v>281</v>
      </c>
      <c r="C89" s="32" t="s">
        <v>291</v>
      </c>
      <c r="D89" s="56"/>
      <c r="E89" s="32" t="s">
        <v>298</v>
      </c>
      <c r="F89" s="15" t="s">
        <v>25</v>
      </c>
      <c r="G89" s="15">
        <v>3</v>
      </c>
      <c r="H89" s="94"/>
      <c r="I89" s="94">
        <f t="shared" si="10"/>
        <v>0</v>
      </c>
      <c r="J89" s="94"/>
      <c r="K89" s="94">
        <f t="shared" si="11"/>
        <v>0</v>
      </c>
      <c r="L89" s="83"/>
    </row>
    <row r="90" spans="1:12" ht="51.75" customHeight="1" x14ac:dyDescent="0.2">
      <c r="A90" s="57" t="s">
        <v>263</v>
      </c>
      <c r="B90" s="31" t="s">
        <v>368</v>
      </c>
      <c r="C90" s="32" t="s">
        <v>367</v>
      </c>
      <c r="D90" s="56"/>
      <c r="E90" s="32" t="s">
        <v>299</v>
      </c>
      <c r="F90" s="15" t="s">
        <v>34</v>
      </c>
      <c r="G90" s="15">
        <v>170</v>
      </c>
      <c r="H90" s="94"/>
      <c r="I90" s="94">
        <f t="shared" si="10"/>
        <v>0</v>
      </c>
      <c r="J90" s="94"/>
      <c r="K90" s="94">
        <f t="shared" si="11"/>
        <v>0</v>
      </c>
      <c r="L90" s="83"/>
    </row>
    <row r="91" spans="1:12" ht="83.25" customHeight="1" x14ac:dyDescent="0.2">
      <c r="A91" s="57" t="s">
        <v>264</v>
      </c>
      <c r="B91" s="31" t="s">
        <v>283</v>
      </c>
      <c r="C91" s="32" t="s">
        <v>290</v>
      </c>
      <c r="D91" s="56"/>
      <c r="E91" s="32" t="s">
        <v>300</v>
      </c>
      <c r="F91" s="15" t="s">
        <v>34</v>
      </c>
      <c r="G91" s="15">
        <v>10</v>
      </c>
      <c r="H91" s="94"/>
      <c r="I91" s="94">
        <f t="shared" si="10"/>
        <v>0</v>
      </c>
      <c r="J91" s="94"/>
      <c r="K91" s="94">
        <f t="shared" si="11"/>
        <v>0</v>
      </c>
      <c r="L91" s="83"/>
    </row>
    <row r="92" spans="1:12" ht="47.25" x14ac:dyDescent="0.2">
      <c r="A92" s="57" t="s">
        <v>265</v>
      </c>
      <c r="B92" s="31" t="s">
        <v>370</v>
      </c>
      <c r="C92" s="32" t="s">
        <v>369</v>
      </c>
      <c r="D92" s="56"/>
      <c r="E92" s="32" t="s">
        <v>299</v>
      </c>
      <c r="F92" s="15" t="s">
        <v>34</v>
      </c>
      <c r="G92" s="15">
        <v>2000</v>
      </c>
      <c r="H92" s="94"/>
      <c r="I92" s="94">
        <f t="shared" si="10"/>
        <v>0</v>
      </c>
      <c r="J92" s="94"/>
      <c r="K92" s="94">
        <f t="shared" si="11"/>
        <v>0</v>
      </c>
      <c r="L92" s="83"/>
    </row>
    <row r="93" spans="1:12" ht="51.75" customHeight="1" x14ac:dyDescent="0.2">
      <c r="A93" s="57" t="s">
        <v>266</v>
      </c>
      <c r="B93" s="31" t="s">
        <v>372</v>
      </c>
      <c r="C93" s="32" t="s">
        <v>371</v>
      </c>
      <c r="D93" s="56"/>
      <c r="E93" s="32" t="s">
        <v>299</v>
      </c>
      <c r="F93" s="15" t="s">
        <v>34</v>
      </c>
      <c r="G93" s="15">
        <v>30</v>
      </c>
      <c r="H93" s="94"/>
      <c r="I93" s="94">
        <f t="shared" si="10"/>
        <v>0</v>
      </c>
      <c r="J93" s="94"/>
      <c r="K93" s="94">
        <f t="shared" si="11"/>
        <v>0</v>
      </c>
      <c r="L93" s="83"/>
    </row>
    <row r="94" spans="1:12" ht="36" customHeight="1" x14ac:dyDescent="0.2">
      <c r="A94" s="57" t="s">
        <v>267</v>
      </c>
      <c r="B94" s="31" t="s">
        <v>286</v>
      </c>
      <c r="C94" s="32"/>
      <c r="D94" s="56"/>
      <c r="E94" s="32" t="s">
        <v>301</v>
      </c>
      <c r="F94" s="15" t="s">
        <v>34</v>
      </c>
      <c r="G94" s="15">
        <v>600</v>
      </c>
      <c r="H94" s="94"/>
      <c r="I94" s="94">
        <f t="shared" si="10"/>
        <v>0</v>
      </c>
      <c r="J94" s="94"/>
      <c r="K94" s="94">
        <f t="shared" si="11"/>
        <v>0</v>
      </c>
      <c r="L94" s="83"/>
    </row>
    <row r="95" spans="1:12" ht="31.5" x14ac:dyDescent="0.2">
      <c r="A95" s="57" t="s">
        <v>268</v>
      </c>
      <c r="B95" s="31" t="s">
        <v>287</v>
      </c>
      <c r="C95" s="32"/>
      <c r="D95" s="56"/>
      <c r="E95" s="32" t="s">
        <v>301</v>
      </c>
      <c r="F95" s="15" t="s">
        <v>25</v>
      </c>
      <c r="G95" s="15">
        <v>10</v>
      </c>
      <c r="H95" s="94"/>
      <c r="I95" s="94">
        <f t="shared" si="10"/>
        <v>0</v>
      </c>
      <c r="J95" s="94"/>
      <c r="K95" s="94">
        <f t="shared" si="11"/>
        <v>0</v>
      </c>
      <c r="L95" s="83"/>
    </row>
    <row r="96" spans="1:12" ht="15.75" x14ac:dyDescent="0.2">
      <c r="A96" s="57" t="s">
        <v>269</v>
      </c>
      <c r="B96" s="31" t="s">
        <v>288</v>
      </c>
      <c r="C96" s="32" t="s">
        <v>83</v>
      </c>
      <c r="D96" s="56"/>
      <c r="E96" s="32"/>
      <c r="F96" s="15" t="s">
        <v>34</v>
      </c>
      <c r="G96" s="15">
        <v>10</v>
      </c>
      <c r="H96" s="94"/>
      <c r="I96" s="94">
        <f t="shared" si="10"/>
        <v>0</v>
      </c>
      <c r="J96" s="94"/>
      <c r="K96" s="94">
        <f t="shared" si="11"/>
        <v>0</v>
      </c>
      <c r="L96" s="83"/>
    </row>
    <row r="97" spans="1:12" ht="15.75" x14ac:dyDescent="0.2">
      <c r="A97" s="57" t="s">
        <v>270</v>
      </c>
      <c r="B97" s="31" t="s">
        <v>80</v>
      </c>
      <c r="C97" s="32" t="s">
        <v>84</v>
      </c>
      <c r="D97" s="56"/>
      <c r="E97" s="32" t="s">
        <v>85</v>
      </c>
      <c r="F97" s="15" t="s">
        <v>25</v>
      </c>
      <c r="G97" s="15">
        <v>1</v>
      </c>
      <c r="H97" s="94"/>
      <c r="I97" s="94">
        <f t="shared" si="10"/>
        <v>0</v>
      </c>
      <c r="J97" s="94"/>
      <c r="K97" s="94">
        <f t="shared" si="11"/>
        <v>0</v>
      </c>
      <c r="L97" s="83"/>
    </row>
    <row r="98" spans="1:12" ht="15.75" x14ac:dyDescent="0.2">
      <c r="A98" s="57" t="s">
        <v>271</v>
      </c>
      <c r="B98" s="31" t="s">
        <v>81</v>
      </c>
      <c r="C98" s="32" t="s">
        <v>84</v>
      </c>
      <c r="D98" s="56"/>
      <c r="E98" s="32" t="s">
        <v>85</v>
      </c>
      <c r="F98" s="15" t="s">
        <v>25</v>
      </c>
      <c r="G98" s="15">
        <v>1</v>
      </c>
      <c r="H98" s="94"/>
      <c r="I98" s="94">
        <f t="shared" si="10"/>
        <v>0</v>
      </c>
      <c r="J98" s="94"/>
      <c r="K98" s="94">
        <f t="shared" si="11"/>
        <v>0</v>
      </c>
      <c r="L98" s="83"/>
    </row>
    <row r="99" spans="1:12" ht="22.5" customHeight="1" x14ac:dyDescent="0.2">
      <c r="A99" s="96"/>
      <c r="B99" s="97" t="s">
        <v>334</v>
      </c>
      <c r="C99" s="98"/>
      <c r="D99" s="99"/>
      <c r="E99" s="98"/>
      <c r="F99" s="100"/>
      <c r="G99" s="101"/>
      <c r="H99" s="102"/>
      <c r="I99" s="118">
        <f>SUM(I79:I98)</f>
        <v>0</v>
      </c>
      <c r="J99" s="119"/>
      <c r="K99" s="118">
        <f>SUM(K79:K98)</f>
        <v>0</v>
      </c>
      <c r="L99" s="103"/>
    </row>
    <row r="100" spans="1:12" ht="25.5" customHeight="1" x14ac:dyDescent="0.2">
      <c r="A100" s="61"/>
      <c r="B100" s="44" t="s">
        <v>8</v>
      </c>
      <c r="C100" s="44"/>
      <c r="D100" s="44"/>
      <c r="E100" s="44"/>
      <c r="F100" s="44"/>
      <c r="G100" s="45"/>
      <c r="H100" s="44"/>
      <c r="I100" s="77">
        <f>SUM(I13,I45,I62,I67,I77,I99)</f>
        <v>0</v>
      </c>
      <c r="J100" s="18"/>
      <c r="K100" s="77">
        <f>SUM(K13,K45,K62,K67,K77,K99)</f>
        <v>0</v>
      </c>
      <c r="L100" s="77">
        <f>SUM(I100,K100)</f>
        <v>0</v>
      </c>
    </row>
    <row r="101" spans="1:12" ht="18.75" x14ac:dyDescent="0.2">
      <c r="A101" s="61"/>
      <c r="B101" s="44" t="s">
        <v>9</v>
      </c>
      <c r="C101" s="44"/>
      <c r="D101" s="44"/>
      <c r="E101" s="44"/>
      <c r="F101" s="44"/>
      <c r="G101" s="45"/>
      <c r="H101" s="44"/>
      <c r="I101" s="77"/>
      <c r="J101" s="18"/>
      <c r="K101" s="77"/>
      <c r="L101" s="44"/>
    </row>
    <row r="102" spans="1:12" ht="18.75" x14ac:dyDescent="0.2">
      <c r="A102" s="62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</row>
    <row r="103" spans="1:12" ht="18.75" x14ac:dyDescent="0.2">
      <c r="A103" s="63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1:12" ht="18" customHeight="1" x14ac:dyDescent="0.2">
      <c r="A104" s="64"/>
      <c r="B104" s="48"/>
      <c r="C104" s="49"/>
      <c r="D104" s="48" t="s">
        <v>15</v>
      </c>
      <c r="E104" s="49"/>
      <c r="F104" s="50"/>
      <c r="G104" s="51"/>
      <c r="H104" s="52"/>
      <c r="I104" s="52"/>
      <c r="J104" s="52"/>
      <c r="K104" s="52"/>
      <c r="L104" s="53"/>
    </row>
    <row r="105" spans="1:12" ht="98.25" customHeight="1" x14ac:dyDescent="0.2">
      <c r="A105" s="60" t="s">
        <v>0</v>
      </c>
      <c r="B105" s="12" t="s">
        <v>1</v>
      </c>
      <c r="C105" s="12" t="s">
        <v>2</v>
      </c>
      <c r="D105" s="12" t="s">
        <v>3</v>
      </c>
      <c r="E105" s="12" t="s">
        <v>4</v>
      </c>
      <c r="F105" s="12" t="s">
        <v>5</v>
      </c>
      <c r="G105" s="12" t="s">
        <v>6</v>
      </c>
      <c r="H105" s="13" t="s">
        <v>10</v>
      </c>
      <c r="I105" s="13" t="s">
        <v>11</v>
      </c>
      <c r="J105" s="13" t="s">
        <v>12</v>
      </c>
      <c r="K105" s="13" t="s">
        <v>13</v>
      </c>
      <c r="L105" s="13" t="s">
        <v>7</v>
      </c>
    </row>
    <row r="106" spans="1:12" ht="24" customHeight="1" x14ac:dyDescent="0.2">
      <c r="A106" s="60"/>
      <c r="B106" s="12" t="s">
        <v>376</v>
      </c>
      <c r="C106" s="12"/>
      <c r="D106" s="12"/>
      <c r="E106" s="12"/>
      <c r="F106" s="12"/>
      <c r="G106" s="12"/>
      <c r="H106" s="94"/>
      <c r="I106" s="94">
        <f t="shared" ref="I106" si="12">H106*$G106</f>
        <v>0</v>
      </c>
      <c r="J106" s="94"/>
      <c r="K106" s="94">
        <f t="shared" ref="K106" si="13">J106*$G106</f>
        <v>0</v>
      </c>
      <c r="L106" s="13"/>
    </row>
    <row r="107" spans="1:12" ht="24" customHeight="1" x14ac:dyDescent="0.2">
      <c r="A107" s="57" t="s">
        <v>317</v>
      </c>
      <c r="B107" s="31" t="s">
        <v>136</v>
      </c>
      <c r="C107" s="32"/>
      <c r="D107" s="56"/>
      <c r="E107" s="32"/>
      <c r="F107" s="15"/>
      <c r="G107" s="121"/>
      <c r="H107" s="94"/>
      <c r="I107" s="94">
        <f t="shared" ref="I107:I117" si="14">H107*$G107</f>
        <v>0</v>
      </c>
      <c r="J107" s="94"/>
      <c r="K107" s="94">
        <f t="shared" ref="K107:K117" si="15">J107*$G107</f>
        <v>0</v>
      </c>
      <c r="L107" s="83"/>
    </row>
    <row r="108" spans="1:12" ht="24" customHeight="1" x14ac:dyDescent="0.2">
      <c r="A108" s="60"/>
      <c r="B108" s="12" t="s">
        <v>377</v>
      </c>
      <c r="C108" s="12"/>
      <c r="D108" s="12"/>
      <c r="E108" s="12"/>
      <c r="F108" s="12"/>
      <c r="G108" s="120"/>
      <c r="H108" s="94"/>
      <c r="I108" s="94">
        <f t="shared" si="14"/>
        <v>0</v>
      </c>
      <c r="J108" s="94"/>
      <c r="K108" s="94">
        <f t="shared" si="15"/>
        <v>0</v>
      </c>
      <c r="L108" s="13"/>
    </row>
    <row r="109" spans="1:12" ht="24" customHeight="1" x14ac:dyDescent="0.2">
      <c r="A109" s="57" t="s">
        <v>318</v>
      </c>
      <c r="B109" s="31" t="s">
        <v>203</v>
      </c>
      <c r="C109" s="32"/>
      <c r="D109" s="56"/>
      <c r="E109" s="32"/>
      <c r="F109" s="15"/>
      <c r="G109" s="128"/>
      <c r="H109" s="94"/>
      <c r="I109" s="94">
        <f t="shared" si="14"/>
        <v>0</v>
      </c>
      <c r="J109" s="94"/>
      <c r="K109" s="94">
        <f t="shared" si="15"/>
        <v>0</v>
      </c>
      <c r="L109" s="83"/>
    </row>
    <row r="110" spans="1:12" ht="24" customHeight="1" x14ac:dyDescent="0.2">
      <c r="A110" s="60"/>
      <c r="B110" s="12" t="s">
        <v>378</v>
      </c>
      <c r="C110" s="12"/>
      <c r="D110" s="12"/>
      <c r="E110" s="12"/>
      <c r="F110" s="12"/>
      <c r="G110" s="120"/>
      <c r="H110" s="94"/>
      <c r="I110" s="94">
        <f t="shared" si="14"/>
        <v>0</v>
      </c>
      <c r="J110" s="94"/>
      <c r="K110" s="94">
        <f t="shared" si="15"/>
        <v>0</v>
      </c>
      <c r="L110" s="13"/>
    </row>
    <row r="111" spans="1:12" ht="24" customHeight="1" x14ac:dyDescent="0.2">
      <c r="A111" s="57" t="s">
        <v>319</v>
      </c>
      <c r="B111" s="31" t="s">
        <v>203</v>
      </c>
      <c r="C111" s="32"/>
      <c r="D111" s="56"/>
      <c r="E111" s="32"/>
      <c r="F111" s="15"/>
      <c r="G111" s="128"/>
      <c r="H111" s="94"/>
      <c r="I111" s="94">
        <f t="shared" si="14"/>
        <v>0</v>
      </c>
      <c r="J111" s="94"/>
      <c r="K111" s="94">
        <f t="shared" si="15"/>
        <v>0</v>
      </c>
      <c r="L111" s="122"/>
    </row>
    <row r="112" spans="1:12" ht="24" customHeight="1" x14ac:dyDescent="0.2">
      <c r="A112" s="60"/>
      <c r="B112" s="12"/>
      <c r="C112" s="12"/>
      <c r="D112" s="12"/>
      <c r="E112" s="12"/>
      <c r="F112" s="12"/>
      <c r="G112" s="12"/>
      <c r="H112" s="94"/>
      <c r="I112" s="94">
        <f t="shared" si="14"/>
        <v>0</v>
      </c>
      <c r="J112" s="94"/>
      <c r="K112" s="94">
        <f t="shared" si="15"/>
        <v>0</v>
      </c>
      <c r="L112" s="13"/>
    </row>
    <row r="113" spans="1:12" ht="24" customHeight="1" x14ac:dyDescent="0.2">
      <c r="A113" s="60"/>
      <c r="B113" s="12"/>
      <c r="C113" s="12"/>
      <c r="D113" s="12"/>
      <c r="E113" s="12"/>
      <c r="F113" s="12"/>
      <c r="G113" s="12"/>
      <c r="H113" s="94"/>
      <c r="I113" s="94">
        <f t="shared" si="14"/>
        <v>0</v>
      </c>
      <c r="J113" s="94"/>
      <c r="K113" s="94">
        <f t="shared" si="15"/>
        <v>0</v>
      </c>
      <c r="L113" s="13"/>
    </row>
    <row r="114" spans="1:12" ht="24" customHeight="1" x14ac:dyDescent="0.2">
      <c r="A114" s="60"/>
      <c r="B114" s="12"/>
      <c r="C114" s="12"/>
      <c r="D114" s="12"/>
      <c r="E114" s="12"/>
      <c r="F114" s="12"/>
      <c r="G114" s="12"/>
      <c r="H114" s="94"/>
      <c r="I114" s="94">
        <f t="shared" si="14"/>
        <v>0</v>
      </c>
      <c r="J114" s="94"/>
      <c r="K114" s="94">
        <f t="shared" si="15"/>
        <v>0</v>
      </c>
      <c r="L114" s="13"/>
    </row>
    <row r="115" spans="1:12" ht="24" customHeight="1" x14ac:dyDescent="0.2">
      <c r="A115" s="60"/>
      <c r="B115" s="12"/>
      <c r="C115" s="12"/>
      <c r="D115" s="12"/>
      <c r="E115" s="12"/>
      <c r="F115" s="12"/>
      <c r="G115" s="12"/>
      <c r="H115" s="94"/>
      <c r="I115" s="94">
        <f t="shared" si="14"/>
        <v>0</v>
      </c>
      <c r="J115" s="94"/>
      <c r="K115" s="94">
        <f t="shared" si="15"/>
        <v>0</v>
      </c>
      <c r="L115" s="13"/>
    </row>
    <row r="116" spans="1:12" ht="24" customHeight="1" x14ac:dyDescent="0.2">
      <c r="A116" s="60"/>
      <c r="B116" s="12"/>
      <c r="C116" s="12"/>
      <c r="D116" s="12"/>
      <c r="E116" s="12"/>
      <c r="F116" s="12"/>
      <c r="G116" s="12"/>
      <c r="H116" s="94"/>
      <c r="I116" s="94">
        <f t="shared" si="14"/>
        <v>0</v>
      </c>
      <c r="J116" s="94"/>
      <c r="K116" s="94">
        <f t="shared" si="15"/>
        <v>0</v>
      </c>
      <c r="L116" s="13"/>
    </row>
    <row r="117" spans="1:12" ht="24" customHeight="1" x14ac:dyDescent="0.2">
      <c r="A117" s="60"/>
      <c r="B117" s="12"/>
      <c r="C117" s="12"/>
      <c r="D117" s="12"/>
      <c r="E117" s="12"/>
      <c r="F117" s="12"/>
      <c r="G117" s="12"/>
      <c r="H117" s="94"/>
      <c r="I117" s="94">
        <f t="shared" si="14"/>
        <v>0</v>
      </c>
      <c r="J117" s="94"/>
      <c r="K117" s="94">
        <f t="shared" si="15"/>
        <v>0</v>
      </c>
      <c r="L117" s="13"/>
    </row>
    <row r="118" spans="1:12" ht="18.75" x14ac:dyDescent="0.2">
      <c r="A118" s="65"/>
      <c r="B118" s="54" t="s">
        <v>8</v>
      </c>
      <c r="C118" s="54"/>
      <c r="D118" s="54"/>
      <c r="E118" s="54"/>
      <c r="F118" s="54"/>
      <c r="G118" s="54"/>
      <c r="H118" s="54"/>
      <c r="I118" s="78">
        <f>SUM(I106:I117)</f>
        <v>0</v>
      </c>
      <c r="J118" s="28"/>
      <c r="K118" s="78">
        <f>SUM(K106:K117)</f>
        <v>0</v>
      </c>
      <c r="L118" s="78">
        <f>SUM(I118,K118)</f>
        <v>0</v>
      </c>
    </row>
    <row r="119" spans="1:12" ht="18.75" x14ac:dyDescent="0.2">
      <c r="A119" s="65"/>
      <c r="B119" s="54" t="s">
        <v>9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</row>
    <row r="120" spans="1:12" ht="18.75" x14ac:dyDescent="0.2">
      <c r="A120" s="66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</row>
    <row r="121" spans="1:12" ht="18.75" x14ac:dyDescent="0.2">
      <c r="A121" s="66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</row>
    <row r="122" spans="1:12" s="17" customFormat="1" ht="18.75" customHeight="1" x14ac:dyDescent="0.2">
      <c r="A122" s="131" t="s">
        <v>365</v>
      </c>
      <c r="B122" s="131"/>
      <c r="C122" s="126"/>
      <c r="D122" s="126"/>
      <c r="E122" s="14"/>
      <c r="H122" s="29"/>
      <c r="I122" s="29"/>
      <c r="J122" s="29"/>
      <c r="K122" s="29"/>
      <c r="L122" s="29"/>
    </row>
    <row r="123" spans="1:12" s="17" customFormat="1" ht="30.75" customHeight="1" x14ac:dyDescent="0.3">
      <c r="A123" s="132" t="s">
        <v>364</v>
      </c>
      <c r="B123" s="132"/>
      <c r="C123" s="127"/>
      <c r="D123" s="133" t="s">
        <v>366</v>
      </c>
      <c r="E123" s="133"/>
      <c r="H123" s="29"/>
      <c r="I123" s="29"/>
      <c r="J123" s="29"/>
      <c r="K123" s="29"/>
      <c r="L123" s="29"/>
    </row>
    <row r="124" spans="1:12" s="17" customFormat="1" ht="18.75" x14ac:dyDescent="0.2">
      <c r="B124" s="14"/>
      <c r="C124" s="125" t="s">
        <v>363</v>
      </c>
      <c r="D124" s="14"/>
      <c r="E124" s="14"/>
      <c r="H124" s="29"/>
      <c r="I124" s="29"/>
      <c r="J124" s="29"/>
      <c r="K124" s="29"/>
      <c r="L124" s="29"/>
    </row>
    <row r="125" spans="1:12" ht="18.75" x14ac:dyDescent="0.2">
      <c r="A125" s="43"/>
      <c r="B125" s="43"/>
      <c r="C125" s="43"/>
      <c r="D125" s="43"/>
      <c r="E125" s="43"/>
      <c r="H125" s="55"/>
      <c r="I125" s="55"/>
      <c r="J125" s="55"/>
      <c r="K125" s="55"/>
      <c r="L125" s="55"/>
    </row>
    <row r="126" spans="1:12" ht="18.75" x14ac:dyDescent="0.2">
      <c r="A126" s="43"/>
      <c r="B126" s="43"/>
      <c r="C126" s="43"/>
      <c r="D126" s="43"/>
      <c r="E126" s="43"/>
      <c r="H126" s="55"/>
      <c r="I126" s="55"/>
      <c r="J126" s="55"/>
      <c r="K126" s="55"/>
      <c r="L126" s="55"/>
    </row>
    <row r="127" spans="1:12" ht="18.75" x14ac:dyDescent="0.2">
      <c r="A127" s="43"/>
      <c r="B127" s="43"/>
      <c r="C127" s="43"/>
      <c r="D127" s="43"/>
      <c r="E127" s="43"/>
      <c r="H127" s="55"/>
      <c r="I127" s="55"/>
      <c r="J127" s="55"/>
      <c r="K127" s="55"/>
      <c r="L127" s="55"/>
    </row>
    <row r="128" spans="1:12" ht="18.75" x14ac:dyDescent="0.2">
      <c r="A128" s="43"/>
      <c r="B128" s="43"/>
      <c r="C128" s="43"/>
      <c r="D128" s="43"/>
      <c r="E128" s="43"/>
      <c r="H128" s="55"/>
      <c r="I128" s="55"/>
      <c r="J128" s="55"/>
      <c r="K128" s="55"/>
      <c r="L128" s="55"/>
    </row>
    <row r="129" spans="1:12" ht="18.75" x14ac:dyDescent="0.2">
      <c r="A129" s="43"/>
      <c r="B129" s="43"/>
      <c r="C129" s="43"/>
      <c r="D129" s="43"/>
      <c r="E129" s="43"/>
      <c r="H129" s="55"/>
      <c r="I129" s="55"/>
      <c r="J129" s="55"/>
      <c r="K129" s="55"/>
      <c r="L129" s="55"/>
    </row>
  </sheetData>
  <mergeCells count="4">
    <mergeCell ref="B3:L4"/>
    <mergeCell ref="A122:B122"/>
    <mergeCell ref="A123:B123"/>
    <mergeCell ref="D123:E1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2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3FC7-FC39-4A41-AE5B-A7C0A4B9375E}">
  <sheetPr>
    <pageSetUpPr fitToPage="1"/>
  </sheetPr>
  <dimension ref="A1:L132"/>
  <sheetViews>
    <sheetView zoomScale="70" zoomScaleNormal="70" workbookViewId="0">
      <pane xSplit="2" ySplit="7" topLeftCell="C104" activePane="bottomRight" state="frozen"/>
      <selection pane="topRight" activeCell="C1" sqref="C1"/>
      <selection pane="bottomLeft" activeCell="A8" sqref="A8"/>
      <selection pane="bottomRight" activeCell="H20" sqref="H20"/>
    </sheetView>
  </sheetViews>
  <sheetFormatPr defaultColWidth="9.140625" defaultRowHeight="15" x14ac:dyDescent="0.2"/>
  <cols>
    <col min="1" max="1" width="7.85546875" style="67" customWidth="1"/>
    <col min="2" max="2" width="56.42578125" style="42" customWidth="1"/>
    <col min="3" max="3" width="31.85546875" style="42" customWidth="1"/>
    <col min="4" max="4" width="26.7109375" style="42" customWidth="1"/>
    <col min="5" max="5" width="25.140625" style="42" customWidth="1"/>
    <col min="6" max="6" width="8" style="43" customWidth="1"/>
    <col min="7" max="7" width="8.7109375" style="43" customWidth="1"/>
    <col min="8" max="8" width="13" style="43" customWidth="1"/>
    <col min="9" max="9" width="15.5703125" style="43" customWidth="1"/>
    <col min="10" max="10" width="13" style="43" customWidth="1"/>
    <col min="11" max="11" width="17" style="43" customWidth="1"/>
    <col min="12" max="12" width="19.42578125" style="42" customWidth="1"/>
    <col min="13" max="16384" width="9.140625" style="43"/>
  </cols>
  <sheetData>
    <row r="1" spans="1:12" s="33" customFormat="1" ht="25.5" x14ac:dyDescent="0.2">
      <c r="A1" s="58"/>
      <c r="B1" s="34"/>
      <c r="C1" s="35"/>
      <c r="D1" s="36" t="s">
        <v>14</v>
      </c>
      <c r="E1" s="35"/>
      <c r="L1" s="35"/>
    </row>
    <row r="2" spans="1:12" s="33" customFormat="1" ht="25.5" x14ac:dyDescent="0.2">
      <c r="A2" s="58"/>
      <c r="B2" s="34"/>
      <c r="C2" s="35"/>
      <c r="D2" s="36"/>
      <c r="E2" s="35"/>
      <c r="L2" s="35"/>
    </row>
    <row r="3" spans="1:12" s="33" customFormat="1" ht="25.5" x14ac:dyDescent="0.2">
      <c r="A3" s="58"/>
      <c r="B3" s="134" t="s">
        <v>359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s="33" customFormat="1" ht="25.5" x14ac:dyDescent="0.2">
      <c r="A4" s="58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s="37" customFormat="1" ht="15.75" x14ac:dyDescent="0.2">
      <c r="A5" s="59"/>
      <c r="B5" s="38"/>
      <c r="C5" s="39"/>
      <c r="D5" s="40"/>
      <c r="E5" s="41"/>
      <c r="L5" s="41"/>
    </row>
    <row r="6" spans="1:12" s="42" customFormat="1" ht="102" customHeight="1" x14ac:dyDescent="0.2">
      <c r="A6" s="60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7</v>
      </c>
    </row>
    <row r="7" spans="1:12" ht="15.75" x14ac:dyDescent="0.2">
      <c r="A7" s="57">
        <v>1</v>
      </c>
      <c r="B7" s="12">
        <v>2</v>
      </c>
      <c r="C7" s="12">
        <v>3</v>
      </c>
      <c r="D7" s="12">
        <v>4</v>
      </c>
      <c r="E7" s="12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2">
        <v>12</v>
      </c>
    </row>
    <row r="8" spans="1:12" ht="30.75" customHeight="1" x14ac:dyDescent="0.2">
      <c r="A8" s="105" t="s">
        <v>317</v>
      </c>
      <c r="B8" s="106" t="s">
        <v>335</v>
      </c>
      <c r="C8" s="107"/>
      <c r="D8" s="107"/>
      <c r="E8" s="108"/>
      <c r="F8" s="109"/>
      <c r="G8" s="110"/>
      <c r="H8" s="111"/>
      <c r="I8" s="112"/>
      <c r="J8" s="112"/>
      <c r="K8" s="112"/>
      <c r="L8" s="113"/>
    </row>
    <row r="9" spans="1:12" ht="22.5" customHeight="1" x14ac:dyDescent="0.2">
      <c r="A9" s="57" t="s">
        <v>143</v>
      </c>
      <c r="B9" s="31" t="s">
        <v>78</v>
      </c>
      <c r="C9" s="32" t="s">
        <v>82</v>
      </c>
      <c r="D9" s="32"/>
      <c r="E9" s="32"/>
      <c r="F9" s="15" t="s">
        <v>34</v>
      </c>
      <c r="G9" s="15">
        <v>180</v>
      </c>
      <c r="H9" s="94"/>
      <c r="I9" s="94">
        <f t="shared" ref="I9:I12" si="0">H9*$G9</f>
        <v>0</v>
      </c>
      <c r="J9" s="94"/>
      <c r="K9" s="94">
        <f t="shared" ref="K9:K12" si="1">J9*$G9</f>
        <v>0</v>
      </c>
      <c r="L9" s="32"/>
    </row>
    <row r="10" spans="1:12" ht="22.5" customHeight="1" x14ac:dyDescent="0.2">
      <c r="A10" s="57" t="s">
        <v>144</v>
      </c>
      <c r="B10" s="31" t="s">
        <v>79</v>
      </c>
      <c r="C10" s="32">
        <v>100</v>
      </c>
      <c r="D10" s="32"/>
      <c r="E10" s="32"/>
      <c r="F10" s="15" t="s">
        <v>34</v>
      </c>
      <c r="G10" s="15">
        <v>360</v>
      </c>
      <c r="H10" s="94"/>
      <c r="I10" s="94">
        <f t="shared" si="0"/>
        <v>0</v>
      </c>
      <c r="J10" s="94"/>
      <c r="K10" s="94">
        <f t="shared" si="1"/>
        <v>0</v>
      </c>
      <c r="L10" s="32"/>
    </row>
    <row r="11" spans="1:12" ht="23.25" customHeight="1" x14ac:dyDescent="0.2">
      <c r="A11" s="57" t="s">
        <v>145</v>
      </c>
      <c r="B11" s="31" t="s">
        <v>80</v>
      </c>
      <c r="C11" s="32" t="s">
        <v>84</v>
      </c>
      <c r="D11" s="32"/>
      <c r="E11" s="32" t="s">
        <v>85</v>
      </c>
      <c r="F11" s="15" t="s">
        <v>25</v>
      </c>
      <c r="G11" s="15">
        <v>10</v>
      </c>
      <c r="H11" s="94"/>
      <c r="I11" s="94">
        <f t="shared" si="0"/>
        <v>0</v>
      </c>
      <c r="J11" s="94"/>
      <c r="K11" s="94">
        <f t="shared" si="1"/>
        <v>0</v>
      </c>
      <c r="L11" s="123"/>
    </row>
    <row r="12" spans="1:12" ht="23.25" customHeight="1" x14ac:dyDescent="0.2">
      <c r="A12" s="57" t="s">
        <v>146</v>
      </c>
      <c r="B12" s="31" t="s">
        <v>81</v>
      </c>
      <c r="C12" s="32" t="s">
        <v>84</v>
      </c>
      <c r="D12" s="32"/>
      <c r="E12" s="32" t="s">
        <v>85</v>
      </c>
      <c r="F12" s="15" t="s">
        <v>25</v>
      </c>
      <c r="G12" s="15">
        <v>5</v>
      </c>
      <c r="H12" s="94"/>
      <c r="I12" s="94">
        <f t="shared" si="0"/>
        <v>0</v>
      </c>
      <c r="J12" s="94"/>
      <c r="K12" s="94">
        <f t="shared" si="1"/>
        <v>0</v>
      </c>
      <c r="L12" s="123"/>
    </row>
    <row r="13" spans="1:12" ht="22.5" customHeight="1" x14ac:dyDescent="0.2">
      <c r="A13" s="96"/>
      <c r="B13" s="97" t="s">
        <v>336</v>
      </c>
      <c r="C13" s="98"/>
      <c r="D13" s="99"/>
      <c r="E13" s="98"/>
      <c r="F13" s="100"/>
      <c r="G13" s="101"/>
      <c r="H13" s="102"/>
      <c r="I13" s="118">
        <f>SUM(I9:I12)</f>
        <v>0</v>
      </c>
      <c r="J13" s="119"/>
      <c r="K13" s="118">
        <f>SUM(K9:K12)</f>
        <v>0</v>
      </c>
      <c r="L13" s="103"/>
    </row>
    <row r="14" spans="1:12" ht="31.5" x14ac:dyDescent="0.2">
      <c r="A14" s="105" t="s">
        <v>318</v>
      </c>
      <c r="B14" s="106" t="s">
        <v>337</v>
      </c>
      <c r="C14" s="107"/>
      <c r="D14" s="107"/>
      <c r="E14" s="108"/>
      <c r="F14" s="109"/>
      <c r="G14" s="114"/>
      <c r="H14" s="112"/>
      <c r="I14" s="112"/>
      <c r="J14" s="112"/>
      <c r="K14" s="112"/>
      <c r="L14" s="113"/>
    </row>
    <row r="15" spans="1:12" ht="15.75" x14ac:dyDescent="0.2">
      <c r="A15" s="57" t="s">
        <v>147</v>
      </c>
      <c r="B15" s="31" t="s">
        <v>86</v>
      </c>
      <c r="C15" s="32" t="s">
        <v>102</v>
      </c>
      <c r="D15" s="32"/>
      <c r="E15" s="32" t="s">
        <v>33</v>
      </c>
      <c r="F15" s="15" t="s">
        <v>25</v>
      </c>
      <c r="G15" s="15">
        <v>1</v>
      </c>
      <c r="H15" s="94"/>
      <c r="I15" s="94">
        <f t="shared" ref="I15:I44" si="2">H15*$G15</f>
        <v>0</v>
      </c>
      <c r="J15" s="94"/>
      <c r="K15" s="94">
        <f t="shared" ref="K15:K44" si="3">J15*$G15</f>
        <v>0</v>
      </c>
      <c r="L15" s="32"/>
    </row>
    <row r="16" spans="1:12" ht="15.75" x14ac:dyDescent="0.2">
      <c r="A16" s="57" t="s">
        <v>148</v>
      </c>
      <c r="B16" s="31" t="s">
        <v>87</v>
      </c>
      <c r="C16" s="32" t="s">
        <v>103</v>
      </c>
      <c r="D16" s="32"/>
      <c r="E16" s="32" t="s">
        <v>125</v>
      </c>
      <c r="F16" s="15" t="s">
        <v>43</v>
      </c>
      <c r="G16" s="15">
        <v>1</v>
      </c>
      <c r="H16" s="94"/>
      <c r="I16" s="94">
        <f t="shared" si="2"/>
        <v>0</v>
      </c>
      <c r="J16" s="94"/>
      <c r="K16" s="94">
        <f t="shared" si="3"/>
        <v>0</v>
      </c>
      <c r="L16" s="32"/>
    </row>
    <row r="17" spans="1:12" ht="15.75" x14ac:dyDescent="0.2">
      <c r="A17" s="57" t="s">
        <v>149</v>
      </c>
      <c r="B17" s="31" t="s">
        <v>88</v>
      </c>
      <c r="C17" s="32" t="s">
        <v>104</v>
      </c>
      <c r="D17" s="32" t="s">
        <v>305</v>
      </c>
      <c r="E17" s="32" t="s">
        <v>126</v>
      </c>
      <c r="F17" s="15" t="s">
        <v>25</v>
      </c>
      <c r="G17" s="15">
        <v>1</v>
      </c>
      <c r="H17" s="94"/>
      <c r="I17" s="94">
        <f t="shared" si="2"/>
        <v>0</v>
      </c>
      <c r="J17" s="94"/>
      <c r="K17" s="94">
        <f t="shared" si="3"/>
        <v>0</v>
      </c>
      <c r="L17" s="32"/>
    </row>
    <row r="18" spans="1:12" ht="15.75" x14ac:dyDescent="0.2">
      <c r="A18" s="57" t="s">
        <v>150</v>
      </c>
      <c r="B18" s="31" t="s">
        <v>89</v>
      </c>
      <c r="C18" s="32" t="s">
        <v>105</v>
      </c>
      <c r="D18" s="32"/>
      <c r="E18" s="32" t="s">
        <v>127</v>
      </c>
      <c r="F18" s="15" t="s">
        <v>25</v>
      </c>
      <c r="G18" s="15">
        <v>1</v>
      </c>
      <c r="H18" s="94"/>
      <c r="I18" s="94">
        <f t="shared" si="2"/>
        <v>0</v>
      </c>
      <c r="J18" s="94"/>
      <c r="K18" s="94">
        <f t="shared" si="3"/>
        <v>0</v>
      </c>
      <c r="L18" s="32"/>
    </row>
    <row r="19" spans="1:12" ht="15.75" x14ac:dyDescent="0.2">
      <c r="A19" s="57" t="s">
        <v>151</v>
      </c>
      <c r="B19" s="31" t="s">
        <v>90</v>
      </c>
      <c r="C19" s="32" t="s">
        <v>106</v>
      </c>
      <c r="D19" s="32"/>
      <c r="E19" s="32" t="s">
        <v>128</v>
      </c>
      <c r="F19" s="15" t="s">
        <v>25</v>
      </c>
      <c r="G19" s="15">
        <v>1</v>
      </c>
      <c r="H19" s="94"/>
      <c r="I19" s="94">
        <f t="shared" si="2"/>
        <v>0</v>
      </c>
      <c r="J19" s="94"/>
      <c r="K19" s="94">
        <f t="shared" si="3"/>
        <v>0</v>
      </c>
      <c r="L19" s="32"/>
    </row>
    <row r="20" spans="1:12" ht="15.75" x14ac:dyDescent="0.2">
      <c r="A20" s="57" t="s">
        <v>152</v>
      </c>
      <c r="B20" s="31" t="s">
        <v>91</v>
      </c>
      <c r="C20" s="32" t="s">
        <v>107</v>
      </c>
      <c r="D20" s="32"/>
      <c r="E20" s="32" t="s">
        <v>128</v>
      </c>
      <c r="F20" s="15" t="s">
        <v>25</v>
      </c>
      <c r="G20" s="15">
        <v>1</v>
      </c>
      <c r="H20" s="94"/>
      <c r="I20" s="94">
        <f t="shared" si="2"/>
        <v>0</v>
      </c>
      <c r="J20" s="94"/>
      <c r="K20" s="94">
        <f t="shared" si="3"/>
        <v>0</v>
      </c>
      <c r="L20" s="32"/>
    </row>
    <row r="21" spans="1:12" ht="15.75" x14ac:dyDescent="0.2">
      <c r="A21" s="57" t="s">
        <v>153</v>
      </c>
      <c r="B21" s="31" t="s">
        <v>92</v>
      </c>
      <c r="C21" s="32" t="s">
        <v>108</v>
      </c>
      <c r="D21" s="32"/>
      <c r="E21" s="32" t="s">
        <v>128</v>
      </c>
      <c r="F21" s="15" t="s">
        <v>25</v>
      </c>
      <c r="G21" s="15">
        <v>1</v>
      </c>
      <c r="H21" s="94"/>
      <c r="I21" s="94">
        <f t="shared" si="2"/>
        <v>0</v>
      </c>
      <c r="J21" s="94"/>
      <c r="K21" s="94">
        <f t="shared" si="3"/>
        <v>0</v>
      </c>
      <c r="L21" s="32"/>
    </row>
    <row r="22" spans="1:12" ht="15.75" x14ac:dyDescent="0.2">
      <c r="A22" s="57" t="s">
        <v>154</v>
      </c>
      <c r="B22" s="31" t="s">
        <v>93</v>
      </c>
      <c r="C22" s="32" t="s">
        <v>109</v>
      </c>
      <c r="D22" s="32"/>
      <c r="E22" s="32" t="s">
        <v>128</v>
      </c>
      <c r="F22" s="15" t="s">
        <v>25</v>
      </c>
      <c r="G22" s="15">
        <v>2</v>
      </c>
      <c r="H22" s="94"/>
      <c r="I22" s="94">
        <f t="shared" si="2"/>
        <v>0</v>
      </c>
      <c r="J22" s="94"/>
      <c r="K22" s="94">
        <f t="shared" si="3"/>
        <v>0</v>
      </c>
      <c r="L22" s="32"/>
    </row>
    <row r="23" spans="1:12" ht="15.75" x14ac:dyDescent="0.2">
      <c r="A23" s="57" t="s">
        <v>155</v>
      </c>
      <c r="B23" s="31" t="s">
        <v>94</v>
      </c>
      <c r="C23" s="32" t="s">
        <v>110</v>
      </c>
      <c r="D23" s="32"/>
      <c r="E23" s="32" t="s">
        <v>129</v>
      </c>
      <c r="F23" s="15" t="s">
        <v>25</v>
      </c>
      <c r="G23" s="15">
        <v>2</v>
      </c>
      <c r="H23" s="94"/>
      <c r="I23" s="94">
        <f t="shared" si="2"/>
        <v>0</v>
      </c>
      <c r="J23" s="94"/>
      <c r="K23" s="94">
        <f t="shared" si="3"/>
        <v>0</v>
      </c>
      <c r="L23" s="32"/>
    </row>
    <row r="24" spans="1:12" ht="15.75" x14ac:dyDescent="0.2">
      <c r="A24" s="57" t="s">
        <v>156</v>
      </c>
      <c r="B24" s="31" t="s">
        <v>95</v>
      </c>
      <c r="C24" s="32" t="s">
        <v>111</v>
      </c>
      <c r="D24" s="32"/>
      <c r="E24" s="32" t="s">
        <v>130</v>
      </c>
      <c r="F24" s="15" t="s">
        <v>25</v>
      </c>
      <c r="G24" s="15">
        <v>2</v>
      </c>
      <c r="H24" s="94"/>
      <c r="I24" s="94">
        <f t="shared" si="2"/>
        <v>0</v>
      </c>
      <c r="J24" s="94"/>
      <c r="K24" s="94">
        <f t="shared" si="3"/>
        <v>0</v>
      </c>
      <c r="L24" s="32"/>
    </row>
    <row r="25" spans="1:12" ht="15.75" x14ac:dyDescent="0.2">
      <c r="A25" s="57" t="s">
        <v>157</v>
      </c>
      <c r="B25" s="31" t="s">
        <v>96</v>
      </c>
      <c r="C25" s="32" t="s">
        <v>112</v>
      </c>
      <c r="D25" s="32"/>
      <c r="E25" s="32" t="s">
        <v>130</v>
      </c>
      <c r="F25" s="15" t="s">
        <v>25</v>
      </c>
      <c r="G25" s="15">
        <v>2</v>
      </c>
      <c r="H25" s="94"/>
      <c r="I25" s="94">
        <f t="shared" si="2"/>
        <v>0</v>
      </c>
      <c r="J25" s="94"/>
      <c r="K25" s="94">
        <f t="shared" si="3"/>
        <v>0</v>
      </c>
      <c r="L25" s="32"/>
    </row>
    <row r="26" spans="1:12" ht="15.75" x14ac:dyDescent="0.2">
      <c r="A26" s="57" t="s">
        <v>158</v>
      </c>
      <c r="B26" s="31" t="s">
        <v>97</v>
      </c>
      <c r="C26" s="32" t="s">
        <v>113</v>
      </c>
      <c r="D26" s="32"/>
      <c r="E26" s="32" t="s">
        <v>128</v>
      </c>
      <c r="F26" s="15" t="s">
        <v>25</v>
      </c>
      <c r="G26" s="15">
        <v>3</v>
      </c>
      <c r="H26" s="94"/>
      <c r="I26" s="94">
        <f t="shared" si="2"/>
        <v>0</v>
      </c>
      <c r="J26" s="94"/>
      <c r="K26" s="94">
        <f t="shared" si="3"/>
        <v>0</v>
      </c>
      <c r="L26" s="32"/>
    </row>
    <row r="27" spans="1:12" ht="15.75" x14ac:dyDescent="0.2">
      <c r="A27" s="57" t="s">
        <v>159</v>
      </c>
      <c r="B27" s="31" t="s">
        <v>97</v>
      </c>
      <c r="C27" s="32" t="s">
        <v>114</v>
      </c>
      <c r="D27" s="32"/>
      <c r="E27" s="32" t="s">
        <v>128</v>
      </c>
      <c r="F27" s="15" t="s">
        <v>25</v>
      </c>
      <c r="G27" s="15">
        <v>1</v>
      </c>
      <c r="H27" s="94"/>
      <c r="I27" s="94">
        <f t="shared" si="2"/>
        <v>0</v>
      </c>
      <c r="J27" s="94"/>
      <c r="K27" s="94">
        <f t="shared" si="3"/>
        <v>0</v>
      </c>
      <c r="L27" s="32"/>
    </row>
    <row r="28" spans="1:12" ht="15.75" x14ac:dyDescent="0.2">
      <c r="A28" s="57" t="s">
        <v>160</v>
      </c>
      <c r="B28" s="31" t="s">
        <v>97</v>
      </c>
      <c r="C28" s="32" t="s">
        <v>115</v>
      </c>
      <c r="D28" s="32"/>
      <c r="E28" s="32" t="s">
        <v>128</v>
      </c>
      <c r="F28" s="15" t="s">
        <v>25</v>
      </c>
      <c r="G28" s="15">
        <v>1</v>
      </c>
      <c r="H28" s="94"/>
      <c r="I28" s="94">
        <f t="shared" si="2"/>
        <v>0</v>
      </c>
      <c r="J28" s="94"/>
      <c r="K28" s="94">
        <f t="shared" si="3"/>
        <v>0</v>
      </c>
      <c r="L28" s="32"/>
    </row>
    <row r="29" spans="1:12" ht="15.75" x14ac:dyDescent="0.2">
      <c r="A29" s="57" t="s">
        <v>161</v>
      </c>
      <c r="B29" s="31" t="s">
        <v>97</v>
      </c>
      <c r="C29" s="32" t="s">
        <v>116</v>
      </c>
      <c r="D29" s="32"/>
      <c r="E29" s="32" t="s">
        <v>128</v>
      </c>
      <c r="F29" s="15" t="s">
        <v>25</v>
      </c>
      <c r="G29" s="15">
        <v>1</v>
      </c>
      <c r="H29" s="94"/>
      <c r="I29" s="94">
        <f t="shared" si="2"/>
        <v>0</v>
      </c>
      <c r="J29" s="94"/>
      <c r="K29" s="94">
        <f t="shared" si="3"/>
        <v>0</v>
      </c>
      <c r="L29" s="32"/>
    </row>
    <row r="30" spans="1:12" ht="15.75" x14ac:dyDescent="0.2">
      <c r="A30" s="57" t="s">
        <v>162</v>
      </c>
      <c r="B30" s="31" t="s">
        <v>98</v>
      </c>
      <c r="C30" s="32" t="s">
        <v>117</v>
      </c>
      <c r="D30" s="32"/>
      <c r="E30" s="32" t="s">
        <v>128</v>
      </c>
      <c r="F30" s="15" t="s">
        <v>25</v>
      </c>
      <c r="G30" s="15">
        <v>5</v>
      </c>
      <c r="H30" s="94"/>
      <c r="I30" s="94">
        <f t="shared" si="2"/>
        <v>0</v>
      </c>
      <c r="J30" s="94"/>
      <c r="K30" s="94">
        <f t="shared" si="3"/>
        <v>0</v>
      </c>
      <c r="L30" s="32"/>
    </row>
    <row r="31" spans="1:12" ht="15.75" x14ac:dyDescent="0.2">
      <c r="A31" s="57" t="s">
        <v>163</v>
      </c>
      <c r="B31" s="31" t="s">
        <v>98</v>
      </c>
      <c r="C31" s="32" t="s">
        <v>118</v>
      </c>
      <c r="D31" s="32"/>
      <c r="E31" s="32" t="s">
        <v>128</v>
      </c>
      <c r="F31" s="15" t="s">
        <v>25</v>
      </c>
      <c r="G31" s="15">
        <v>7</v>
      </c>
      <c r="H31" s="94"/>
      <c r="I31" s="94">
        <f t="shared" si="2"/>
        <v>0</v>
      </c>
      <c r="J31" s="94"/>
      <c r="K31" s="94">
        <f t="shared" si="3"/>
        <v>0</v>
      </c>
      <c r="L31" s="32"/>
    </row>
    <row r="32" spans="1:12" ht="15.75" x14ac:dyDescent="0.2">
      <c r="A32" s="57" t="s">
        <v>164</v>
      </c>
      <c r="B32" s="31" t="s">
        <v>98</v>
      </c>
      <c r="C32" s="32" t="s">
        <v>119</v>
      </c>
      <c r="D32" s="32"/>
      <c r="E32" s="32" t="s">
        <v>128</v>
      </c>
      <c r="F32" s="15" t="s">
        <v>25</v>
      </c>
      <c r="G32" s="15">
        <v>7</v>
      </c>
      <c r="H32" s="94"/>
      <c r="I32" s="94">
        <f t="shared" si="2"/>
        <v>0</v>
      </c>
      <c r="J32" s="94"/>
      <c r="K32" s="94">
        <f t="shared" si="3"/>
        <v>0</v>
      </c>
      <c r="L32" s="32"/>
    </row>
    <row r="33" spans="1:12" ht="15.75" x14ac:dyDescent="0.2">
      <c r="A33" s="57" t="s">
        <v>165</v>
      </c>
      <c r="B33" s="31" t="s">
        <v>98</v>
      </c>
      <c r="C33" s="32" t="s">
        <v>120</v>
      </c>
      <c r="D33" s="32"/>
      <c r="E33" s="32" t="s">
        <v>128</v>
      </c>
      <c r="F33" s="15" t="s">
        <v>25</v>
      </c>
      <c r="G33" s="15">
        <v>7</v>
      </c>
      <c r="H33" s="94"/>
      <c r="I33" s="94">
        <f t="shared" si="2"/>
        <v>0</v>
      </c>
      <c r="J33" s="94"/>
      <c r="K33" s="94">
        <f t="shared" si="3"/>
        <v>0</v>
      </c>
      <c r="L33" s="32"/>
    </row>
    <row r="34" spans="1:12" ht="15.75" x14ac:dyDescent="0.2">
      <c r="A34" s="57" t="s">
        <v>166</v>
      </c>
      <c r="B34" s="31" t="s">
        <v>99</v>
      </c>
      <c r="C34" s="32" t="s">
        <v>121</v>
      </c>
      <c r="D34" s="32"/>
      <c r="E34" s="32" t="s">
        <v>128</v>
      </c>
      <c r="F34" s="15" t="s">
        <v>25</v>
      </c>
      <c r="G34" s="15">
        <v>1</v>
      </c>
      <c r="H34" s="94"/>
      <c r="I34" s="94">
        <f t="shared" si="2"/>
        <v>0</v>
      </c>
      <c r="J34" s="94"/>
      <c r="K34" s="94">
        <f t="shared" si="3"/>
        <v>0</v>
      </c>
      <c r="L34" s="32"/>
    </row>
    <row r="35" spans="1:12" ht="15.75" x14ac:dyDescent="0.2">
      <c r="A35" s="57" t="s">
        <v>167</v>
      </c>
      <c r="B35" s="31" t="s">
        <v>99</v>
      </c>
      <c r="C35" s="32" t="s">
        <v>122</v>
      </c>
      <c r="D35" s="32"/>
      <c r="E35" s="32" t="s">
        <v>128</v>
      </c>
      <c r="F35" s="15" t="s">
        <v>25</v>
      </c>
      <c r="G35" s="15">
        <v>1</v>
      </c>
      <c r="H35" s="94"/>
      <c r="I35" s="94">
        <f t="shared" si="2"/>
        <v>0</v>
      </c>
      <c r="J35" s="94"/>
      <c r="K35" s="94">
        <f t="shared" si="3"/>
        <v>0</v>
      </c>
      <c r="L35" s="32"/>
    </row>
    <row r="36" spans="1:12" ht="15.75" x14ac:dyDescent="0.2">
      <c r="A36" s="57" t="s">
        <v>168</v>
      </c>
      <c r="B36" s="31" t="s">
        <v>99</v>
      </c>
      <c r="C36" s="32" t="s">
        <v>123</v>
      </c>
      <c r="D36" s="32"/>
      <c r="E36" s="32" t="s">
        <v>128</v>
      </c>
      <c r="F36" s="15" t="s">
        <v>25</v>
      </c>
      <c r="G36" s="15">
        <v>1</v>
      </c>
      <c r="H36" s="94"/>
      <c r="I36" s="94">
        <f t="shared" si="2"/>
        <v>0</v>
      </c>
      <c r="J36" s="94"/>
      <c r="K36" s="94">
        <f t="shared" si="3"/>
        <v>0</v>
      </c>
      <c r="L36" s="32"/>
    </row>
    <row r="37" spans="1:12" ht="15.75" x14ac:dyDescent="0.2">
      <c r="A37" s="57" t="s">
        <v>169</v>
      </c>
      <c r="B37" s="31" t="s">
        <v>99</v>
      </c>
      <c r="C37" s="32" t="s">
        <v>124</v>
      </c>
      <c r="D37" s="32"/>
      <c r="E37" s="32" t="s">
        <v>128</v>
      </c>
      <c r="F37" s="15" t="s">
        <v>25</v>
      </c>
      <c r="G37" s="15">
        <v>1</v>
      </c>
      <c r="H37" s="94"/>
      <c r="I37" s="94">
        <f t="shared" si="2"/>
        <v>0</v>
      </c>
      <c r="J37" s="94"/>
      <c r="K37" s="94">
        <f t="shared" si="3"/>
        <v>0</v>
      </c>
      <c r="L37" s="32"/>
    </row>
    <row r="38" spans="1:12" ht="15.75" x14ac:dyDescent="0.2">
      <c r="A38" s="57" t="s">
        <v>170</v>
      </c>
      <c r="B38" s="31" t="s">
        <v>100</v>
      </c>
      <c r="C38" s="32"/>
      <c r="D38" s="32"/>
      <c r="E38" s="32" t="s">
        <v>33</v>
      </c>
      <c r="F38" s="15" t="s">
        <v>34</v>
      </c>
      <c r="G38" s="15">
        <v>20</v>
      </c>
      <c r="H38" s="94"/>
      <c r="I38" s="94">
        <f t="shared" si="2"/>
        <v>0</v>
      </c>
      <c r="J38" s="94"/>
      <c r="K38" s="94">
        <f t="shared" si="3"/>
        <v>0</v>
      </c>
      <c r="L38" s="32"/>
    </row>
    <row r="39" spans="1:12" ht="15.75" x14ac:dyDescent="0.2">
      <c r="A39" s="57" t="s">
        <v>171</v>
      </c>
      <c r="B39" s="31" t="s">
        <v>101</v>
      </c>
      <c r="C39" s="32"/>
      <c r="D39" s="32"/>
      <c r="E39" s="32"/>
      <c r="F39" s="15" t="s">
        <v>25</v>
      </c>
      <c r="G39" s="15">
        <v>30</v>
      </c>
      <c r="H39" s="94"/>
      <c r="I39" s="94">
        <f t="shared" si="2"/>
        <v>0</v>
      </c>
      <c r="J39" s="94"/>
      <c r="K39" s="94">
        <f t="shared" si="3"/>
        <v>0</v>
      </c>
      <c r="L39" s="32"/>
    </row>
    <row r="40" spans="1:12" ht="15.75" x14ac:dyDescent="0.2">
      <c r="A40" s="57" t="s">
        <v>172</v>
      </c>
      <c r="B40" s="31" t="s">
        <v>131</v>
      </c>
      <c r="C40" s="32"/>
      <c r="D40" s="69"/>
      <c r="E40" s="32"/>
      <c r="F40" s="32" t="s">
        <v>142</v>
      </c>
      <c r="G40" s="15">
        <v>1</v>
      </c>
      <c r="H40" s="94"/>
      <c r="I40" s="94">
        <f t="shared" si="2"/>
        <v>0</v>
      </c>
      <c r="J40" s="94"/>
      <c r="K40" s="94">
        <f t="shared" si="3"/>
        <v>0</v>
      </c>
      <c r="L40" s="32"/>
    </row>
    <row r="41" spans="1:12" ht="15.75" x14ac:dyDescent="0.2">
      <c r="A41" s="57" t="s">
        <v>173</v>
      </c>
      <c r="B41" s="31" t="s">
        <v>132</v>
      </c>
      <c r="C41" s="32" t="s">
        <v>137</v>
      </c>
      <c r="D41" s="69"/>
      <c r="E41" s="32" t="s">
        <v>140</v>
      </c>
      <c r="F41" s="32" t="s">
        <v>25</v>
      </c>
      <c r="G41" s="15">
        <v>220</v>
      </c>
      <c r="H41" s="94"/>
      <c r="I41" s="94">
        <f t="shared" si="2"/>
        <v>0</v>
      </c>
      <c r="J41" s="94"/>
      <c r="K41" s="94">
        <f t="shared" si="3"/>
        <v>0</v>
      </c>
      <c r="L41" s="32"/>
    </row>
    <row r="42" spans="1:12" ht="15.75" x14ac:dyDescent="0.2">
      <c r="A42" s="57" t="s">
        <v>174</v>
      </c>
      <c r="B42" s="31" t="s">
        <v>133</v>
      </c>
      <c r="C42" s="32" t="s">
        <v>138</v>
      </c>
      <c r="D42" s="69"/>
      <c r="E42" s="32" t="s">
        <v>140</v>
      </c>
      <c r="F42" s="32" t="s">
        <v>25</v>
      </c>
      <c r="G42" s="15">
        <v>30</v>
      </c>
      <c r="H42" s="94"/>
      <c r="I42" s="94">
        <f t="shared" si="2"/>
        <v>0</v>
      </c>
      <c r="J42" s="94"/>
      <c r="K42" s="94">
        <f t="shared" si="3"/>
        <v>0</v>
      </c>
      <c r="L42" s="32"/>
    </row>
    <row r="43" spans="1:12" ht="15.75" x14ac:dyDescent="0.2">
      <c r="A43" s="57" t="s">
        <v>175</v>
      </c>
      <c r="B43" s="31" t="s">
        <v>134</v>
      </c>
      <c r="C43" s="32" t="s">
        <v>139</v>
      </c>
      <c r="D43" s="69"/>
      <c r="E43" s="32" t="s">
        <v>33</v>
      </c>
      <c r="F43" s="32" t="s">
        <v>34</v>
      </c>
      <c r="G43" s="15">
        <v>905</v>
      </c>
      <c r="H43" s="94"/>
      <c r="I43" s="94">
        <f t="shared" si="2"/>
        <v>0</v>
      </c>
      <c r="J43" s="94"/>
      <c r="K43" s="94">
        <f t="shared" si="3"/>
        <v>0</v>
      </c>
      <c r="L43" s="32"/>
    </row>
    <row r="44" spans="1:12" ht="15.75" x14ac:dyDescent="0.2">
      <c r="A44" s="57" t="s">
        <v>176</v>
      </c>
      <c r="B44" s="31" t="s">
        <v>135</v>
      </c>
      <c r="C44" s="32"/>
      <c r="D44" s="69"/>
      <c r="E44" s="32" t="s">
        <v>141</v>
      </c>
      <c r="F44" s="32" t="s">
        <v>25</v>
      </c>
      <c r="G44" s="15">
        <v>6</v>
      </c>
      <c r="H44" s="94"/>
      <c r="I44" s="94">
        <f t="shared" si="2"/>
        <v>0</v>
      </c>
      <c r="J44" s="94"/>
      <c r="K44" s="94">
        <f t="shared" si="3"/>
        <v>0</v>
      </c>
      <c r="L44" s="32"/>
    </row>
    <row r="45" spans="1:12" ht="22.5" customHeight="1" x14ac:dyDescent="0.2">
      <c r="A45" s="96"/>
      <c r="B45" s="97" t="s">
        <v>338</v>
      </c>
      <c r="C45" s="98"/>
      <c r="D45" s="99"/>
      <c r="E45" s="98"/>
      <c r="F45" s="100"/>
      <c r="G45" s="101"/>
      <c r="H45" s="102"/>
      <c r="I45" s="118">
        <f>SUM(I15:I44)</f>
        <v>0</v>
      </c>
      <c r="J45" s="119"/>
      <c r="K45" s="118">
        <f>SUM(K15:K44)</f>
        <v>0</v>
      </c>
      <c r="L45" s="103"/>
    </row>
    <row r="46" spans="1:12" ht="34.5" customHeight="1" x14ac:dyDescent="0.2">
      <c r="A46" s="105" t="s">
        <v>319</v>
      </c>
      <c r="B46" s="106" t="s">
        <v>339</v>
      </c>
      <c r="C46" s="107"/>
      <c r="D46" s="107"/>
      <c r="E46" s="108"/>
      <c r="F46" s="109"/>
      <c r="G46" s="114"/>
      <c r="H46" s="112"/>
      <c r="I46" s="112"/>
      <c r="J46" s="112"/>
      <c r="K46" s="112"/>
      <c r="L46" s="113"/>
    </row>
    <row r="47" spans="1:12" ht="31.5" x14ac:dyDescent="0.2">
      <c r="A47" s="57" t="s">
        <v>177</v>
      </c>
      <c r="B47" s="31" t="s">
        <v>192</v>
      </c>
      <c r="C47" s="32" t="s">
        <v>217</v>
      </c>
      <c r="D47" s="32"/>
      <c r="E47" s="32" t="s">
        <v>222</v>
      </c>
      <c r="F47" s="15" t="s">
        <v>25</v>
      </c>
      <c r="G47" s="15">
        <v>2</v>
      </c>
      <c r="H47" s="94"/>
      <c r="I47" s="94">
        <f t="shared" ref="I47:I61" si="4">H47*$G47</f>
        <v>0</v>
      </c>
      <c r="J47" s="94"/>
      <c r="K47" s="94">
        <f t="shared" ref="K47:K61" si="5">J47*$G47</f>
        <v>0</v>
      </c>
      <c r="L47" s="32"/>
    </row>
    <row r="48" spans="1:12" ht="15.75" x14ac:dyDescent="0.2">
      <c r="A48" s="57" t="s">
        <v>178</v>
      </c>
      <c r="B48" s="31" t="s">
        <v>193</v>
      </c>
      <c r="C48" s="32" t="s">
        <v>216</v>
      </c>
      <c r="D48" s="32"/>
      <c r="E48" s="32" t="s">
        <v>219</v>
      </c>
      <c r="F48" s="15" t="s">
        <v>25</v>
      </c>
      <c r="G48" s="15">
        <v>2</v>
      </c>
      <c r="H48" s="94"/>
      <c r="I48" s="94">
        <f t="shared" si="4"/>
        <v>0</v>
      </c>
      <c r="J48" s="94"/>
      <c r="K48" s="94">
        <f t="shared" si="5"/>
        <v>0</v>
      </c>
      <c r="L48" s="32" t="s">
        <v>306</v>
      </c>
    </row>
    <row r="49" spans="1:12" ht="15.75" x14ac:dyDescent="0.2">
      <c r="A49" s="57" t="s">
        <v>179</v>
      </c>
      <c r="B49" s="31" t="s">
        <v>194</v>
      </c>
      <c r="C49" s="32" t="s">
        <v>215</v>
      </c>
      <c r="D49" s="32"/>
      <c r="E49" s="32" t="s">
        <v>221</v>
      </c>
      <c r="F49" s="15" t="s">
        <v>25</v>
      </c>
      <c r="G49" s="15">
        <v>2</v>
      </c>
      <c r="H49" s="94"/>
      <c r="I49" s="94">
        <f t="shared" si="4"/>
        <v>0</v>
      </c>
      <c r="J49" s="94"/>
      <c r="K49" s="94">
        <f t="shared" si="5"/>
        <v>0</v>
      </c>
      <c r="L49" s="32"/>
    </row>
    <row r="50" spans="1:12" ht="47.25" x14ac:dyDescent="0.2">
      <c r="A50" s="57" t="s">
        <v>180</v>
      </c>
      <c r="B50" s="31" t="s">
        <v>195</v>
      </c>
      <c r="C50" s="32" t="s">
        <v>214</v>
      </c>
      <c r="D50" s="32"/>
      <c r="E50" s="32" t="s">
        <v>220</v>
      </c>
      <c r="F50" s="15" t="s">
        <v>25</v>
      </c>
      <c r="G50" s="15">
        <v>9</v>
      </c>
      <c r="H50" s="94"/>
      <c r="I50" s="94">
        <f t="shared" si="4"/>
        <v>0</v>
      </c>
      <c r="J50" s="94"/>
      <c r="K50" s="94">
        <f t="shared" si="5"/>
        <v>0</v>
      </c>
      <c r="L50" s="32"/>
    </row>
    <row r="51" spans="1:12" ht="63" x14ac:dyDescent="0.2">
      <c r="A51" s="57" t="s">
        <v>181</v>
      </c>
      <c r="B51" s="31" t="s">
        <v>196</v>
      </c>
      <c r="C51" s="32" t="s">
        <v>213</v>
      </c>
      <c r="D51" s="32"/>
      <c r="E51" s="32" t="s">
        <v>219</v>
      </c>
      <c r="F51" s="15" t="s">
        <v>25</v>
      </c>
      <c r="G51" s="15">
        <v>5</v>
      </c>
      <c r="H51" s="94"/>
      <c r="I51" s="94">
        <f t="shared" si="4"/>
        <v>0</v>
      </c>
      <c r="J51" s="94"/>
      <c r="K51" s="94">
        <f t="shared" si="5"/>
        <v>0</v>
      </c>
      <c r="L51" s="32" t="s">
        <v>303</v>
      </c>
    </row>
    <row r="52" spans="1:12" ht="51.75" customHeight="1" x14ac:dyDescent="0.2">
      <c r="A52" s="57" t="s">
        <v>182</v>
      </c>
      <c r="B52" s="31" t="s">
        <v>197</v>
      </c>
      <c r="C52" s="32" t="s">
        <v>212</v>
      </c>
      <c r="D52" s="32"/>
      <c r="E52" s="32" t="s">
        <v>219</v>
      </c>
      <c r="F52" s="15" t="s">
        <v>25</v>
      </c>
      <c r="G52" s="15">
        <v>5</v>
      </c>
      <c r="H52" s="94"/>
      <c r="I52" s="94">
        <f t="shared" si="4"/>
        <v>0</v>
      </c>
      <c r="J52" s="94"/>
      <c r="K52" s="94">
        <f t="shared" si="5"/>
        <v>0</v>
      </c>
      <c r="L52" s="32" t="s">
        <v>304</v>
      </c>
    </row>
    <row r="53" spans="1:12" ht="15.75" x14ac:dyDescent="0.2">
      <c r="A53" s="57" t="s">
        <v>183</v>
      </c>
      <c r="B53" s="31" t="s">
        <v>198</v>
      </c>
      <c r="C53" s="32" t="s">
        <v>211</v>
      </c>
      <c r="D53" s="32"/>
      <c r="E53" s="32"/>
      <c r="F53" s="15" t="s">
        <v>25</v>
      </c>
      <c r="G53" s="15">
        <v>5</v>
      </c>
      <c r="H53" s="94"/>
      <c r="I53" s="94">
        <f t="shared" si="4"/>
        <v>0</v>
      </c>
      <c r="J53" s="94"/>
      <c r="K53" s="94">
        <f t="shared" si="5"/>
        <v>0</v>
      </c>
      <c r="L53" s="32"/>
    </row>
    <row r="54" spans="1:12" ht="31.5" x14ac:dyDescent="0.2">
      <c r="A54" s="57" t="s">
        <v>184</v>
      </c>
      <c r="B54" s="31" t="s">
        <v>199</v>
      </c>
      <c r="C54" s="32" t="s">
        <v>210</v>
      </c>
      <c r="D54" s="32"/>
      <c r="E54" s="32" t="s">
        <v>218</v>
      </c>
      <c r="F54" s="15" t="s">
        <v>25</v>
      </c>
      <c r="G54" s="15">
        <v>9</v>
      </c>
      <c r="H54" s="94"/>
      <c r="I54" s="94">
        <f t="shared" si="4"/>
        <v>0</v>
      </c>
      <c r="J54" s="94"/>
      <c r="K54" s="94">
        <f t="shared" si="5"/>
        <v>0</v>
      </c>
      <c r="L54" s="32"/>
    </row>
    <row r="55" spans="1:12" ht="31.5" x14ac:dyDescent="0.2">
      <c r="A55" s="57" t="s">
        <v>185</v>
      </c>
      <c r="B55" s="31" t="s">
        <v>199</v>
      </c>
      <c r="C55" s="32" t="s">
        <v>209</v>
      </c>
      <c r="D55" s="32"/>
      <c r="E55" s="32" t="s">
        <v>218</v>
      </c>
      <c r="F55" s="15" t="s">
        <v>25</v>
      </c>
      <c r="G55" s="15">
        <v>2</v>
      </c>
      <c r="H55" s="94"/>
      <c r="I55" s="94">
        <f t="shared" si="4"/>
        <v>0</v>
      </c>
      <c r="J55" s="94"/>
      <c r="K55" s="94">
        <f t="shared" si="5"/>
        <v>0</v>
      </c>
      <c r="L55" s="32"/>
    </row>
    <row r="56" spans="1:12" ht="15.75" x14ac:dyDescent="0.2">
      <c r="A56" s="57" t="s">
        <v>186</v>
      </c>
      <c r="B56" s="31" t="s">
        <v>200</v>
      </c>
      <c r="C56" s="32" t="s">
        <v>208</v>
      </c>
      <c r="D56" s="32"/>
      <c r="E56" s="32"/>
      <c r="F56" s="15" t="s">
        <v>34</v>
      </c>
      <c r="G56" s="15">
        <v>380</v>
      </c>
      <c r="H56" s="94"/>
      <c r="I56" s="94">
        <f t="shared" si="4"/>
        <v>0</v>
      </c>
      <c r="J56" s="94"/>
      <c r="K56" s="94">
        <f t="shared" si="5"/>
        <v>0</v>
      </c>
      <c r="L56" s="32"/>
    </row>
    <row r="57" spans="1:12" ht="15.75" x14ac:dyDescent="0.2">
      <c r="A57" s="57" t="s">
        <v>187</v>
      </c>
      <c r="B57" s="31" t="s">
        <v>200</v>
      </c>
      <c r="C57" s="32" t="s">
        <v>207</v>
      </c>
      <c r="D57" s="32"/>
      <c r="E57" s="32"/>
      <c r="F57" s="15" t="s">
        <v>34</v>
      </c>
      <c r="G57" s="15">
        <v>305</v>
      </c>
      <c r="H57" s="94"/>
      <c r="I57" s="94">
        <f t="shared" si="4"/>
        <v>0</v>
      </c>
      <c r="J57" s="94"/>
      <c r="K57" s="94">
        <f t="shared" si="5"/>
        <v>0</v>
      </c>
      <c r="L57" s="32"/>
    </row>
    <row r="58" spans="1:12" ht="15.75" x14ac:dyDescent="0.2">
      <c r="A58" s="57" t="s">
        <v>188</v>
      </c>
      <c r="B58" s="31" t="s">
        <v>200</v>
      </c>
      <c r="C58" s="32" t="s">
        <v>206</v>
      </c>
      <c r="D58" s="32"/>
      <c r="E58" s="32"/>
      <c r="F58" s="15" t="s">
        <v>34</v>
      </c>
      <c r="G58" s="15">
        <v>1570</v>
      </c>
      <c r="H58" s="94"/>
      <c r="I58" s="94">
        <f t="shared" si="4"/>
        <v>0</v>
      </c>
      <c r="J58" s="94"/>
      <c r="K58" s="94">
        <f t="shared" si="5"/>
        <v>0</v>
      </c>
      <c r="L58" s="32"/>
    </row>
    <row r="59" spans="1:12" ht="15.75" x14ac:dyDescent="0.2">
      <c r="A59" s="57" t="s">
        <v>189</v>
      </c>
      <c r="B59" s="31" t="s">
        <v>200</v>
      </c>
      <c r="C59" s="32" t="s">
        <v>205</v>
      </c>
      <c r="D59" s="32"/>
      <c r="E59" s="32"/>
      <c r="F59" s="15" t="s">
        <v>34</v>
      </c>
      <c r="G59" s="15">
        <v>340</v>
      </c>
      <c r="H59" s="94"/>
      <c r="I59" s="94">
        <f t="shared" si="4"/>
        <v>0</v>
      </c>
      <c r="J59" s="94"/>
      <c r="K59" s="94">
        <f t="shared" si="5"/>
        <v>0</v>
      </c>
      <c r="L59" s="32"/>
    </row>
    <row r="60" spans="1:12" ht="31.5" x14ac:dyDescent="0.2">
      <c r="A60" s="57" t="s">
        <v>190</v>
      </c>
      <c r="B60" s="31" t="s">
        <v>201</v>
      </c>
      <c r="C60" s="32" t="s">
        <v>204</v>
      </c>
      <c r="D60" s="32"/>
      <c r="E60" s="32" t="s">
        <v>33</v>
      </c>
      <c r="F60" s="15" t="s">
        <v>34</v>
      </c>
      <c r="G60" s="15">
        <v>1000</v>
      </c>
      <c r="H60" s="94"/>
      <c r="I60" s="94">
        <f t="shared" si="4"/>
        <v>0</v>
      </c>
      <c r="J60" s="94"/>
      <c r="K60" s="94">
        <f t="shared" si="5"/>
        <v>0</v>
      </c>
      <c r="L60" s="32"/>
    </row>
    <row r="61" spans="1:12" ht="15.75" x14ac:dyDescent="0.2">
      <c r="A61" s="57" t="s">
        <v>191</v>
      </c>
      <c r="B61" s="31" t="s">
        <v>202</v>
      </c>
      <c r="C61" s="32"/>
      <c r="D61" s="32"/>
      <c r="E61" s="32" t="s">
        <v>33</v>
      </c>
      <c r="F61" s="15" t="s">
        <v>25</v>
      </c>
      <c r="G61" s="15">
        <v>3000</v>
      </c>
      <c r="H61" s="94"/>
      <c r="I61" s="94">
        <f t="shared" si="4"/>
        <v>0</v>
      </c>
      <c r="J61" s="94"/>
      <c r="K61" s="94">
        <f t="shared" si="5"/>
        <v>0</v>
      </c>
      <c r="L61" s="32"/>
    </row>
    <row r="62" spans="1:12" ht="22.5" customHeight="1" x14ac:dyDescent="0.2">
      <c r="A62" s="96"/>
      <c r="B62" s="97" t="s">
        <v>340</v>
      </c>
      <c r="C62" s="98"/>
      <c r="D62" s="99"/>
      <c r="E62" s="98"/>
      <c r="F62" s="100"/>
      <c r="G62" s="101"/>
      <c r="H62" s="102"/>
      <c r="I62" s="118">
        <f>SUM(I47:I61)</f>
        <v>0</v>
      </c>
      <c r="J62" s="119"/>
      <c r="K62" s="118">
        <f>SUM(K47:K61)</f>
        <v>0</v>
      </c>
      <c r="L62" s="103"/>
    </row>
    <row r="63" spans="1:12" ht="32.25" customHeight="1" x14ac:dyDescent="0.2">
      <c r="A63" s="105" t="s">
        <v>320</v>
      </c>
      <c r="B63" s="106" t="s">
        <v>341</v>
      </c>
      <c r="C63" s="107"/>
      <c r="D63" s="107"/>
      <c r="E63" s="108"/>
      <c r="F63" s="109"/>
      <c r="G63" s="114"/>
      <c r="H63" s="112"/>
      <c r="I63" s="112"/>
      <c r="J63" s="112"/>
      <c r="K63" s="112"/>
      <c r="L63" s="113"/>
    </row>
    <row r="64" spans="1:12" ht="15.75" x14ac:dyDescent="0.2">
      <c r="A64" s="57" t="s">
        <v>227</v>
      </c>
      <c r="B64" s="31" t="s">
        <v>223</v>
      </c>
      <c r="C64" s="32"/>
      <c r="D64" s="32"/>
      <c r="E64" s="32"/>
      <c r="F64" s="15" t="s">
        <v>25</v>
      </c>
      <c r="G64" s="15">
        <v>7</v>
      </c>
      <c r="H64" s="94"/>
      <c r="I64" s="94">
        <f t="shared" ref="I64:I66" si="6">H64*$G64</f>
        <v>0</v>
      </c>
      <c r="J64" s="94"/>
      <c r="K64" s="94">
        <f t="shared" ref="K64:K66" si="7">J64*$G64</f>
        <v>0</v>
      </c>
      <c r="L64" s="32"/>
    </row>
    <row r="65" spans="1:12" ht="15.75" x14ac:dyDescent="0.2">
      <c r="A65" s="57" t="s">
        <v>228</v>
      </c>
      <c r="B65" s="31" t="s">
        <v>224</v>
      </c>
      <c r="C65" s="32" t="s">
        <v>226</v>
      </c>
      <c r="D65" s="32"/>
      <c r="E65" s="32"/>
      <c r="F65" s="15" t="s">
        <v>34</v>
      </c>
      <c r="G65" s="15">
        <v>140</v>
      </c>
      <c r="H65" s="94"/>
      <c r="I65" s="94">
        <f t="shared" si="6"/>
        <v>0</v>
      </c>
      <c r="J65" s="94"/>
      <c r="K65" s="94">
        <f t="shared" si="7"/>
        <v>0</v>
      </c>
      <c r="L65" s="32"/>
    </row>
    <row r="66" spans="1:12" ht="15.75" x14ac:dyDescent="0.2">
      <c r="A66" s="57" t="s">
        <v>229</v>
      </c>
      <c r="B66" s="31" t="s">
        <v>225</v>
      </c>
      <c r="C66" s="32" t="s">
        <v>226</v>
      </c>
      <c r="D66" s="32"/>
      <c r="E66" s="32"/>
      <c r="F66" s="15" t="s">
        <v>25</v>
      </c>
      <c r="G66" s="15">
        <v>420</v>
      </c>
      <c r="H66" s="94"/>
      <c r="I66" s="94">
        <f t="shared" si="6"/>
        <v>0</v>
      </c>
      <c r="J66" s="94"/>
      <c r="K66" s="94">
        <f t="shared" si="7"/>
        <v>0</v>
      </c>
      <c r="L66" s="32"/>
    </row>
    <row r="67" spans="1:12" ht="22.5" customHeight="1" x14ac:dyDescent="0.2">
      <c r="A67" s="96"/>
      <c r="B67" s="97" t="s">
        <v>342</v>
      </c>
      <c r="C67" s="98"/>
      <c r="D67" s="99"/>
      <c r="E67" s="98"/>
      <c r="F67" s="100"/>
      <c r="G67" s="101"/>
      <c r="H67" s="102"/>
      <c r="I67" s="118">
        <f>SUM(I64:I66)</f>
        <v>0</v>
      </c>
      <c r="J67" s="102"/>
      <c r="K67" s="118">
        <f>SUM(K64:K66)</f>
        <v>0</v>
      </c>
      <c r="L67" s="103"/>
    </row>
    <row r="68" spans="1:12" ht="31.5" x14ac:dyDescent="0.2">
      <c r="A68" s="115" t="s">
        <v>321</v>
      </c>
      <c r="B68" s="106" t="s">
        <v>343</v>
      </c>
      <c r="C68" s="107"/>
      <c r="D68" s="107"/>
      <c r="E68" s="107"/>
      <c r="F68" s="112"/>
      <c r="G68" s="116"/>
      <c r="H68" s="112"/>
      <c r="I68" s="112"/>
      <c r="J68" s="112"/>
      <c r="K68" s="112"/>
      <c r="L68" s="117"/>
    </row>
    <row r="69" spans="1:12" ht="15.75" x14ac:dyDescent="0.2">
      <c r="A69" s="57" t="s">
        <v>236</v>
      </c>
      <c r="B69" s="31" t="s">
        <v>230</v>
      </c>
      <c r="C69" s="32" t="s">
        <v>245</v>
      </c>
      <c r="D69" s="32"/>
      <c r="E69" s="32" t="s">
        <v>33</v>
      </c>
      <c r="F69" s="15" t="s">
        <v>25</v>
      </c>
      <c r="G69" s="15">
        <v>3</v>
      </c>
      <c r="H69" s="94"/>
      <c r="I69" s="94">
        <f t="shared" ref="I69:I76" si="8">H69*$G69</f>
        <v>0</v>
      </c>
      <c r="J69" s="94"/>
      <c r="K69" s="94">
        <f t="shared" ref="K69:K76" si="9">J69*$G69</f>
        <v>0</v>
      </c>
      <c r="L69" s="123"/>
    </row>
    <row r="70" spans="1:12" ht="15.75" x14ac:dyDescent="0.2">
      <c r="A70" s="57" t="s">
        <v>237</v>
      </c>
      <c r="B70" s="31" t="s">
        <v>231</v>
      </c>
      <c r="C70" s="32" t="s">
        <v>246</v>
      </c>
      <c r="D70" s="32"/>
      <c r="E70" s="32" t="s">
        <v>33</v>
      </c>
      <c r="F70" s="15" t="s">
        <v>25</v>
      </c>
      <c r="G70" s="15">
        <v>3</v>
      </c>
      <c r="H70" s="94"/>
      <c r="I70" s="94">
        <f t="shared" si="8"/>
        <v>0</v>
      </c>
      <c r="J70" s="94"/>
      <c r="K70" s="94">
        <f t="shared" si="9"/>
        <v>0</v>
      </c>
      <c r="L70" s="123"/>
    </row>
    <row r="71" spans="1:12" ht="15.75" x14ac:dyDescent="0.2">
      <c r="A71" s="57" t="s">
        <v>238</v>
      </c>
      <c r="B71" s="31" t="s">
        <v>232</v>
      </c>
      <c r="C71" s="32" t="s">
        <v>247</v>
      </c>
      <c r="D71" s="32"/>
      <c r="E71" s="32" t="s">
        <v>33</v>
      </c>
      <c r="F71" s="15" t="s">
        <v>25</v>
      </c>
      <c r="G71" s="15">
        <v>8</v>
      </c>
      <c r="H71" s="94"/>
      <c r="I71" s="94">
        <f t="shared" si="8"/>
        <v>0</v>
      </c>
      <c r="J71" s="94"/>
      <c r="K71" s="94">
        <f t="shared" si="9"/>
        <v>0</v>
      </c>
      <c r="L71" s="123"/>
    </row>
    <row r="72" spans="1:12" ht="15.75" x14ac:dyDescent="0.2">
      <c r="A72" s="57" t="s">
        <v>239</v>
      </c>
      <c r="B72" s="31" t="s">
        <v>233</v>
      </c>
      <c r="C72" s="32" t="s">
        <v>248</v>
      </c>
      <c r="D72" s="32"/>
      <c r="E72" s="32" t="s">
        <v>33</v>
      </c>
      <c r="F72" s="15" t="s">
        <v>25</v>
      </c>
      <c r="G72" s="15">
        <v>34</v>
      </c>
      <c r="H72" s="94"/>
      <c r="I72" s="94">
        <f t="shared" si="8"/>
        <v>0</v>
      </c>
      <c r="J72" s="94"/>
      <c r="K72" s="94">
        <f t="shared" si="9"/>
        <v>0</v>
      </c>
      <c r="L72" s="123"/>
    </row>
    <row r="73" spans="1:12" ht="15.75" x14ac:dyDescent="0.2">
      <c r="A73" s="57" t="s">
        <v>240</v>
      </c>
      <c r="B73" s="31" t="s">
        <v>233</v>
      </c>
      <c r="C73" s="32" t="s">
        <v>249</v>
      </c>
      <c r="D73" s="32"/>
      <c r="E73" s="32" t="s">
        <v>33</v>
      </c>
      <c r="F73" s="15" t="s">
        <v>25</v>
      </c>
      <c r="G73" s="15">
        <v>38</v>
      </c>
      <c r="H73" s="94"/>
      <c r="I73" s="94">
        <f t="shared" si="8"/>
        <v>0</v>
      </c>
      <c r="J73" s="94"/>
      <c r="K73" s="94">
        <f t="shared" si="9"/>
        <v>0</v>
      </c>
      <c r="L73" s="123"/>
    </row>
    <row r="74" spans="1:12" ht="15.75" x14ac:dyDescent="0.2">
      <c r="A74" s="57" t="s">
        <v>241</v>
      </c>
      <c r="B74" s="31" t="s">
        <v>200</v>
      </c>
      <c r="C74" s="32" t="s">
        <v>250</v>
      </c>
      <c r="D74" s="32"/>
      <c r="E74" s="32" t="s">
        <v>33</v>
      </c>
      <c r="F74" s="15" t="s">
        <v>34</v>
      </c>
      <c r="G74" s="15">
        <v>765</v>
      </c>
      <c r="H74" s="94"/>
      <c r="I74" s="94">
        <f t="shared" si="8"/>
        <v>0</v>
      </c>
      <c r="J74" s="94"/>
      <c r="K74" s="94">
        <f t="shared" si="9"/>
        <v>0</v>
      </c>
      <c r="L74" s="123"/>
    </row>
    <row r="75" spans="1:12" ht="15.75" x14ac:dyDescent="0.2">
      <c r="A75" s="57" t="s">
        <v>242</v>
      </c>
      <c r="B75" s="31" t="s">
        <v>234</v>
      </c>
      <c r="C75" s="32" t="s">
        <v>251</v>
      </c>
      <c r="D75" s="32"/>
      <c r="E75" s="32" t="s">
        <v>33</v>
      </c>
      <c r="F75" s="15" t="s">
        <v>34</v>
      </c>
      <c r="G75" s="15">
        <v>250</v>
      </c>
      <c r="H75" s="94"/>
      <c r="I75" s="94">
        <f t="shared" si="8"/>
        <v>0</v>
      </c>
      <c r="J75" s="94"/>
      <c r="K75" s="94">
        <f t="shared" si="9"/>
        <v>0</v>
      </c>
      <c r="L75" s="123"/>
    </row>
    <row r="76" spans="1:12" ht="15.75" x14ac:dyDescent="0.2">
      <c r="A76" s="57" t="s">
        <v>243</v>
      </c>
      <c r="B76" s="31" t="s">
        <v>235</v>
      </c>
      <c r="C76" s="32" t="s">
        <v>251</v>
      </c>
      <c r="D76" s="32"/>
      <c r="E76" s="32" t="s">
        <v>33</v>
      </c>
      <c r="F76" s="15" t="s">
        <v>25</v>
      </c>
      <c r="G76" s="15">
        <v>500</v>
      </c>
      <c r="H76" s="94"/>
      <c r="I76" s="94">
        <f t="shared" si="8"/>
        <v>0</v>
      </c>
      <c r="J76" s="94"/>
      <c r="K76" s="94">
        <f t="shared" si="9"/>
        <v>0</v>
      </c>
      <c r="L76" s="123"/>
    </row>
    <row r="77" spans="1:12" ht="22.5" customHeight="1" x14ac:dyDescent="0.2">
      <c r="A77" s="96"/>
      <c r="B77" s="97" t="s">
        <v>344</v>
      </c>
      <c r="C77" s="98"/>
      <c r="D77" s="99"/>
      <c r="E77" s="98"/>
      <c r="F77" s="100"/>
      <c r="G77" s="101"/>
      <c r="H77" s="102"/>
      <c r="I77" s="118">
        <f>SUM(I69:I76)</f>
        <v>0</v>
      </c>
      <c r="J77" s="102"/>
      <c r="K77" s="118">
        <f>SUM(K69:K76)</f>
        <v>0</v>
      </c>
      <c r="L77" s="103"/>
    </row>
    <row r="78" spans="1:12" ht="31.5" x14ac:dyDescent="0.2">
      <c r="A78" s="115" t="s">
        <v>322</v>
      </c>
      <c r="B78" s="106" t="s">
        <v>345</v>
      </c>
      <c r="C78" s="107"/>
      <c r="D78" s="107"/>
      <c r="E78" s="107"/>
      <c r="F78" s="112"/>
      <c r="G78" s="116"/>
      <c r="H78" s="112"/>
      <c r="I78" s="112"/>
      <c r="J78" s="112"/>
      <c r="K78" s="112"/>
      <c r="L78" s="117"/>
    </row>
    <row r="79" spans="1:12" ht="31.5" x14ac:dyDescent="0.2">
      <c r="A79" s="57" t="s">
        <v>252</v>
      </c>
      <c r="B79" s="31" t="s">
        <v>272</v>
      </c>
      <c r="C79" s="32" t="s">
        <v>297</v>
      </c>
      <c r="D79" s="32"/>
      <c r="E79" s="32" t="s">
        <v>298</v>
      </c>
      <c r="F79" s="15" t="s">
        <v>25</v>
      </c>
      <c r="G79" s="15">
        <v>1</v>
      </c>
      <c r="H79" s="94"/>
      <c r="I79" s="94">
        <f t="shared" ref="I79:I98" si="10">H79*$G79</f>
        <v>0</v>
      </c>
      <c r="J79" s="94"/>
      <c r="K79" s="94">
        <f t="shared" ref="K79:K98" si="11">J79*$G79</f>
        <v>0</v>
      </c>
      <c r="L79" s="32"/>
    </row>
    <row r="80" spans="1:12" ht="15.75" x14ac:dyDescent="0.2">
      <c r="A80" s="57" t="s">
        <v>253</v>
      </c>
      <c r="B80" s="31" t="s">
        <v>307</v>
      </c>
      <c r="C80" s="32"/>
      <c r="D80" s="32"/>
      <c r="E80" s="32" t="s">
        <v>33</v>
      </c>
      <c r="F80" s="15" t="s">
        <v>25</v>
      </c>
      <c r="G80" s="15">
        <v>1</v>
      </c>
      <c r="H80" s="94"/>
      <c r="I80" s="94">
        <f t="shared" si="10"/>
        <v>0</v>
      </c>
      <c r="J80" s="94"/>
      <c r="K80" s="94">
        <f t="shared" si="11"/>
        <v>0</v>
      </c>
      <c r="L80" s="32"/>
    </row>
    <row r="81" spans="1:12" ht="15.75" x14ac:dyDescent="0.2">
      <c r="A81" s="57" t="s">
        <v>254</v>
      </c>
      <c r="B81" s="31" t="s">
        <v>274</v>
      </c>
      <c r="C81" s="32" t="s">
        <v>308</v>
      </c>
      <c r="D81" s="32"/>
      <c r="E81" s="32"/>
      <c r="F81" s="15" t="s">
        <v>25</v>
      </c>
      <c r="G81" s="15">
        <v>614</v>
      </c>
      <c r="H81" s="94"/>
      <c r="I81" s="94">
        <f t="shared" si="10"/>
        <v>0</v>
      </c>
      <c r="J81" s="94"/>
      <c r="K81" s="94">
        <f t="shared" si="11"/>
        <v>0</v>
      </c>
      <c r="L81" s="32"/>
    </row>
    <row r="82" spans="1:12" ht="31.5" x14ac:dyDescent="0.2">
      <c r="A82" s="57" t="s">
        <v>255</v>
      </c>
      <c r="B82" s="31" t="s">
        <v>275</v>
      </c>
      <c r="C82" s="32" t="s">
        <v>309</v>
      </c>
      <c r="D82" s="32"/>
      <c r="E82" s="32" t="s">
        <v>298</v>
      </c>
      <c r="F82" s="15" t="s">
        <v>25</v>
      </c>
      <c r="G82" s="15">
        <v>1</v>
      </c>
      <c r="H82" s="94"/>
      <c r="I82" s="94">
        <f t="shared" si="10"/>
        <v>0</v>
      </c>
      <c r="J82" s="94"/>
      <c r="K82" s="94">
        <f t="shared" si="11"/>
        <v>0</v>
      </c>
      <c r="L82" s="32"/>
    </row>
    <row r="83" spans="1:12" ht="47.25" x14ac:dyDescent="0.2">
      <c r="A83" s="57" t="s">
        <v>256</v>
      </c>
      <c r="B83" s="31" t="s">
        <v>276</v>
      </c>
      <c r="C83" s="32" t="s">
        <v>310</v>
      </c>
      <c r="D83" s="32"/>
      <c r="E83" s="32" t="s">
        <v>298</v>
      </c>
      <c r="F83" s="15" t="s">
        <v>25</v>
      </c>
      <c r="G83" s="15">
        <v>1</v>
      </c>
      <c r="H83" s="94"/>
      <c r="I83" s="94">
        <f t="shared" si="10"/>
        <v>0</v>
      </c>
      <c r="J83" s="94"/>
      <c r="K83" s="94">
        <f t="shared" si="11"/>
        <v>0</v>
      </c>
      <c r="L83" s="32"/>
    </row>
    <row r="84" spans="1:12" ht="21" customHeight="1" x14ac:dyDescent="0.2">
      <c r="A84" s="57" t="s">
        <v>257</v>
      </c>
      <c r="B84" s="31" t="s">
        <v>277</v>
      </c>
      <c r="C84" s="32" t="s">
        <v>296</v>
      </c>
      <c r="D84" s="32"/>
      <c r="E84" s="32"/>
      <c r="F84" s="15" t="s">
        <v>25</v>
      </c>
      <c r="G84" s="15">
        <v>2</v>
      </c>
      <c r="H84" s="94"/>
      <c r="I84" s="94">
        <f t="shared" si="10"/>
        <v>0</v>
      </c>
      <c r="J84" s="94"/>
      <c r="K84" s="94">
        <f t="shared" si="11"/>
        <v>0</v>
      </c>
      <c r="L84" s="32"/>
    </row>
    <row r="85" spans="1:12" ht="31.5" x14ac:dyDescent="0.2">
      <c r="A85" s="57" t="s">
        <v>258</v>
      </c>
      <c r="B85" s="31" t="s">
        <v>278</v>
      </c>
      <c r="C85" s="32" t="s">
        <v>295</v>
      </c>
      <c r="D85" s="32"/>
      <c r="E85" s="32" t="s">
        <v>298</v>
      </c>
      <c r="F85" s="15" t="s">
        <v>25</v>
      </c>
      <c r="G85" s="15">
        <v>194</v>
      </c>
      <c r="H85" s="94"/>
      <c r="I85" s="94">
        <f t="shared" si="10"/>
        <v>0</v>
      </c>
      <c r="J85" s="94"/>
      <c r="K85" s="94">
        <f t="shared" si="11"/>
        <v>0</v>
      </c>
      <c r="L85" s="32"/>
    </row>
    <row r="86" spans="1:12" ht="31.5" x14ac:dyDescent="0.2">
      <c r="A86" s="57" t="s">
        <v>259</v>
      </c>
      <c r="B86" s="31" t="s">
        <v>279</v>
      </c>
      <c r="C86" s="32" t="s">
        <v>294</v>
      </c>
      <c r="D86" s="32"/>
      <c r="E86" s="32" t="s">
        <v>298</v>
      </c>
      <c r="F86" s="15" t="s">
        <v>25</v>
      </c>
      <c r="G86" s="15">
        <v>1</v>
      </c>
      <c r="H86" s="94"/>
      <c r="I86" s="94">
        <f t="shared" si="10"/>
        <v>0</v>
      </c>
      <c r="J86" s="94"/>
      <c r="K86" s="94">
        <f t="shared" si="11"/>
        <v>0</v>
      </c>
      <c r="L86" s="32"/>
    </row>
    <row r="87" spans="1:12" ht="31.5" x14ac:dyDescent="0.2">
      <c r="A87" s="57" t="s">
        <v>260</v>
      </c>
      <c r="B87" s="31" t="s">
        <v>280</v>
      </c>
      <c r="C87" s="32" t="s">
        <v>293</v>
      </c>
      <c r="D87" s="32"/>
      <c r="E87" s="32" t="s">
        <v>298</v>
      </c>
      <c r="F87" s="15" t="s">
        <v>25</v>
      </c>
      <c r="G87" s="15">
        <v>7</v>
      </c>
      <c r="H87" s="94"/>
      <c r="I87" s="94">
        <f t="shared" si="10"/>
        <v>0</v>
      </c>
      <c r="J87" s="94"/>
      <c r="K87" s="94">
        <f t="shared" si="11"/>
        <v>0</v>
      </c>
      <c r="L87" s="32"/>
    </row>
    <row r="88" spans="1:12" ht="31.5" x14ac:dyDescent="0.2">
      <c r="A88" s="57" t="s">
        <v>261</v>
      </c>
      <c r="B88" s="31" t="s">
        <v>280</v>
      </c>
      <c r="C88" s="32" t="s">
        <v>292</v>
      </c>
      <c r="D88" s="32"/>
      <c r="E88" s="32" t="s">
        <v>298</v>
      </c>
      <c r="F88" s="15" t="s">
        <v>25</v>
      </c>
      <c r="G88" s="15">
        <v>1</v>
      </c>
      <c r="H88" s="94"/>
      <c r="I88" s="94">
        <f t="shared" si="10"/>
        <v>0</v>
      </c>
      <c r="J88" s="94"/>
      <c r="K88" s="94">
        <f t="shared" si="11"/>
        <v>0</v>
      </c>
      <c r="L88" s="32"/>
    </row>
    <row r="89" spans="1:12" ht="31.5" x14ac:dyDescent="0.2">
      <c r="A89" s="57" t="s">
        <v>262</v>
      </c>
      <c r="B89" s="31" t="s">
        <v>281</v>
      </c>
      <c r="C89" s="32" t="s">
        <v>291</v>
      </c>
      <c r="D89" s="32"/>
      <c r="E89" s="32" t="s">
        <v>298</v>
      </c>
      <c r="F89" s="15" t="s">
        <v>25</v>
      </c>
      <c r="G89" s="15">
        <v>3</v>
      </c>
      <c r="H89" s="94"/>
      <c r="I89" s="94">
        <f t="shared" si="10"/>
        <v>0</v>
      </c>
      <c r="J89" s="94"/>
      <c r="K89" s="94">
        <f t="shared" si="11"/>
        <v>0</v>
      </c>
      <c r="L89" s="32"/>
    </row>
    <row r="90" spans="1:12" ht="63" x14ac:dyDescent="0.2">
      <c r="A90" s="57" t="s">
        <v>263</v>
      </c>
      <c r="B90" s="31" t="s">
        <v>282</v>
      </c>
      <c r="C90" s="32" t="s">
        <v>289</v>
      </c>
      <c r="D90" s="32"/>
      <c r="E90" s="32" t="s">
        <v>299</v>
      </c>
      <c r="F90" s="15" t="s">
        <v>34</v>
      </c>
      <c r="G90" s="15">
        <v>180</v>
      </c>
      <c r="H90" s="94"/>
      <c r="I90" s="94">
        <f t="shared" si="10"/>
        <v>0</v>
      </c>
      <c r="J90" s="94"/>
      <c r="K90" s="94">
        <f t="shared" si="11"/>
        <v>0</v>
      </c>
      <c r="L90" s="32"/>
    </row>
    <row r="91" spans="1:12" ht="94.5" x14ac:dyDescent="0.2">
      <c r="A91" s="57" t="s">
        <v>264</v>
      </c>
      <c r="B91" s="31" t="s">
        <v>283</v>
      </c>
      <c r="C91" s="32" t="s">
        <v>290</v>
      </c>
      <c r="D91" s="32"/>
      <c r="E91" s="32" t="s">
        <v>300</v>
      </c>
      <c r="F91" s="15" t="s">
        <v>34</v>
      </c>
      <c r="G91" s="15">
        <v>10</v>
      </c>
      <c r="H91" s="94"/>
      <c r="I91" s="94">
        <f t="shared" si="10"/>
        <v>0</v>
      </c>
      <c r="J91" s="94"/>
      <c r="K91" s="94">
        <f t="shared" si="11"/>
        <v>0</v>
      </c>
      <c r="L91" s="32"/>
    </row>
    <row r="92" spans="1:12" ht="63" x14ac:dyDescent="0.2">
      <c r="A92" s="57" t="s">
        <v>265</v>
      </c>
      <c r="B92" s="31" t="s">
        <v>284</v>
      </c>
      <c r="C92" s="32" t="s">
        <v>374</v>
      </c>
      <c r="D92" s="32"/>
      <c r="E92" s="32" t="s">
        <v>299</v>
      </c>
      <c r="F92" s="15" t="s">
        <v>34</v>
      </c>
      <c r="G92" s="15">
        <v>2540</v>
      </c>
      <c r="H92" s="94"/>
      <c r="I92" s="94">
        <f t="shared" si="10"/>
        <v>0</v>
      </c>
      <c r="J92" s="94"/>
      <c r="K92" s="94">
        <f t="shared" si="11"/>
        <v>0</v>
      </c>
      <c r="L92" s="32"/>
    </row>
    <row r="93" spans="1:12" ht="47.25" x14ac:dyDescent="0.2">
      <c r="A93" s="57" t="s">
        <v>266</v>
      </c>
      <c r="B93" s="31" t="s">
        <v>285</v>
      </c>
      <c r="C93" s="32" t="s">
        <v>371</v>
      </c>
      <c r="D93" s="32"/>
      <c r="E93" s="32" t="s">
        <v>299</v>
      </c>
      <c r="F93" s="15" t="s">
        <v>34</v>
      </c>
      <c r="G93" s="15">
        <v>30</v>
      </c>
      <c r="H93" s="94"/>
      <c r="I93" s="94">
        <f t="shared" si="10"/>
        <v>0</v>
      </c>
      <c r="J93" s="94"/>
      <c r="K93" s="94">
        <f t="shared" si="11"/>
        <v>0</v>
      </c>
      <c r="L93" s="32"/>
    </row>
    <row r="94" spans="1:12" ht="31.5" x14ac:dyDescent="0.2">
      <c r="A94" s="57" t="s">
        <v>267</v>
      </c>
      <c r="B94" s="31" t="s">
        <v>286</v>
      </c>
      <c r="C94" s="32"/>
      <c r="D94" s="32"/>
      <c r="E94" s="32" t="s">
        <v>301</v>
      </c>
      <c r="F94" s="15" t="s">
        <v>34</v>
      </c>
      <c r="G94" s="15">
        <v>800</v>
      </c>
      <c r="H94" s="94"/>
      <c r="I94" s="94">
        <f t="shared" si="10"/>
        <v>0</v>
      </c>
      <c r="J94" s="94"/>
      <c r="K94" s="94">
        <f t="shared" si="11"/>
        <v>0</v>
      </c>
      <c r="L94" s="32"/>
    </row>
    <row r="95" spans="1:12" ht="31.5" x14ac:dyDescent="0.2">
      <c r="A95" s="57" t="s">
        <v>268</v>
      </c>
      <c r="B95" s="31" t="s">
        <v>287</v>
      </c>
      <c r="C95" s="32"/>
      <c r="D95" s="32"/>
      <c r="E95" s="32" t="s">
        <v>301</v>
      </c>
      <c r="F95" s="15" t="s">
        <v>25</v>
      </c>
      <c r="G95" s="15">
        <v>10</v>
      </c>
      <c r="H95" s="94"/>
      <c r="I95" s="94">
        <f t="shared" si="10"/>
        <v>0</v>
      </c>
      <c r="J95" s="94"/>
      <c r="K95" s="94">
        <f t="shared" si="11"/>
        <v>0</v>
      </c>
      <c r="L95" s="32"/>
    </row>
    <row r="96" spans="1:12" ht="15.75" x14ac:dyDescent="0.2">
      <c r="A96" s="57" t="s">
        <v>269</v>
      </c>
      <c r="B96" s="31" t="s">
        <v>288</v>
      </c>
      <c r="C96" s="32" t="s">
        <v>83</v>
      </c>
      <c r="D96" s="32"/>
      <c r="E96" s="32"/>
      <c r="F96" s="15" t="s">
        <v>34</v>
      </c>
      <c r="G96" s="15">
        <v>6</v>
      </c>
      <c r="H96" s="94"/>
      <c r="I96" s="94">
        <f t="shared" si="10"/>
        <v>0</v>
      </c>
      <c r="J96" s="94"/>
      <c r="K96" s="94">
        <f t="shared" si="11"/>
        <v>0</v>
      </c>
      <c r="L96" s="32"/>
    </row>
    <row r="97" spans="1:12" ht="15.75" x14ac:dyDescent="0.2">
      <c r="A97" s="57" t="s">
        <v>270</v>
      </c>
      <c r="B97" s="31" t="s">
        <v>80</v>
      </c>
      <c r="C97" s="32" t="s">
        <v>84</v>
      </c>
      <c r="D97" s="32"/>
      <c r="E97" s="32" t="s">
        <v>85</v>
      </c>
      <c r="F97" s="15" t="s">
        <v>25</v>
      </c>
      <c r="G97" s="15">
        <v>1</v>
      </c>
      <c r="H97" s="94"/>
      <c r="I97" s="94">
        <f t="shared" si="10"/>
        <v>0</v>
      </c>
      <c r="J97" s="94"/>
      <c r="K97" s="94">
        <f t="shared" si="11"/>
        <v>0</v>
      </c>
      <c r="L97" s="32"/>
    </row>
    <row r="98" spans="1:12" ht="15.75" x14ac:dyDescent="0.2">
      <c r="A98" s="57" t="s">
        <v>271</v>
      </c>
      <c r="B98" s="31" t="s">
        <v>81</v>
      </c>
      <c r="C98" s="32" t="s">
        <v>84</v>
      </c>
      <c r="D98" s="32"/>
      <c r="E98" s="32" t="s">
        <v>85</v>
      </c>
      <c r="F98" s="15" t="s">
        <v>25</v>
      </c>
      <c r="G98" s="15">
        <v>1</v>
      </c>
      <c r="H98" s="94"/>
      <c r="I98" s="94">
        <f t="shared" si="10"/>
        <v>0</v>
      </c>
      <c r="J98" s="94"/>
      <c r="K98" s="94">
        <f t="shared" si="11"/>
        <v>0</v>
      </c>
      <c r="L98" s="32"/>
    </row>
    <row r="99" spans="1:12" ht="22.5" customHeight="1" x14ac:dyDescent="0.2">
      <c r="A99" s="96"/>
      <c r="B99" s="97" t="s">
        <v>346</v>
      </c>
      <c r="C99" s="98"/>
      <c r="D99" s="99"/>
      <c r="E99" s="98"/>
      <c r="F99" s="100"/>
      <c r="G99" s="101"/>
      <c r="H99" s="102"/>
      <c r="I99" s="118">
        <f>SUM(I79:I98)</f>
        <v>0</v>
      </c>
      <c r="J99" s="102"/>
      <c r="K99" s="118">
        <f>SUM(K79:K98)</f>
        <v>0</v>
      </c>
      <c r="L99" s="103"/>
    </row>
    <row r="100" spans="1:12" ht="25.5" customHeight="1" x14ac:dyDescent="0.2">
      <c r="A100" s="61"/>
      <c r="B100" s="44" t="s">
        <v>8</v>
      </c>
      <c r="C100" s="44"/>
      <c r="D100" s="44"/>
      <c r="E100" s="44"/>
      <c r="F100" s="44"/>
      <c r="G100" s="45"/>
      <c r="H100" s="44"/>
      <c r="I100" s="77">
        <f>SUM(I13,I45,I62,I67,I77,I99)</f>
        <v>0</v>
      </c>
      <c r="J100" s="18"/>
      <c r="K100" s="77">
        <f>SUM(K13,K45,K62,K67,K77,K99)</f>
        <v>0</v>
      </c>
      <c r="L100" s="77">
        <f>SUM(I100,K100)</f>
        <v>0</v>
      </c>
    </row>
    <row r="101" spans="1:12" ht="18.75" x14ac:dyDescent="0.2">
      <c r="A101" s="61"/>
      <c r="B101" s="44" t="s">
        <v>9</v>
      </c>
      <c r="C101" s="44"/>
      <c r="D101" s="44"/>
      <c r="E101" s="44"/>
      <c r="F101" s="44"/>
      <c r="G101" s="45"/>
      <c r="H101" s="44"/>
      <c r="I101" s="44"/>
      <c r="J101" s="44"/>
      <c r="K101" s="44"/>
      <c r="L101" s="44"/>
    </row>
    <row r="102" spans="1:12" ht="18.75" x14ac:dyDescent="0.2">
      <c r="A102" s="62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</row>
    <row r="103" spans="1:12" ht="18.75" x14ac:dyDescent="0.2">
      <c r="A103" s="63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1:12" ht="18" customHeight="1" x14ac:dyDescent="0.2">
      <c r="A104" s="64"/>
      <c r="B104" s="48"/>
      <c r="C104" s="49"/>
      <c r="D104" s="48" t="s">
        <v>15</v>
      </c>
      <c r="E104" s="49"/>
      <c r="F104" s="50"/>
      <c r="G104" s="51"/>
      <c r="H104" s="52"/>
      <c r="I104" s="52"/>
      <c r="J104" s="52"/>
      <c r="K104" s="52"/>
      <c r="L104" s="53"/>
    </row>
    <row r="105" spans="1:12" ht="75.75" customHeight="1" x14ac:dyDescent="0.2">
      <c r="A105" s="60" t="s">
        <v>0</v>
      </c>
      <c r="B105" s="12" t="s">
        <v>1</v>
      </c>
      <c r="C105" s="12" t="s">
        <v>2</v>
      </c>
      <c r="D105" s="12" t="s">
        <v>3</v>
      </c>
      <c r="E105" s="12" t="s">
        <v>4</v>
      </c>
      <c r="F105" s="12" t="s">
        <v>5</v>
      </c>
      <c r="G105" s="12" t="s">
        <v>6</v>
      </c>
      <c r="H105" s="13" t="s">
        <v>10</v>
      </c>
      <c r="I105" s="13" t="s">
        <v>11</v>
      </c>
      <c r="J105" s="13" t="s">
        <v>12</v>
      </c>
      <c r="K105" s="13" t="s">
        <v>13</v>
      </c>
      <c r="L105" s="13" t="s">
        <v>7</v>
      </c>
    </row>
    <row r="106" spans="1:12" ht="24" customHeight="1" x14ac:dyDescent="0.2">
      <c r="A106" s="60"/>
      <c r="B106" s="12" t="s">
        <v>379</v>
      </c>
      <c r="C106" s="12"/>
      <c r="D106" s="12"/>
      <c r="E106" s="12"/>
      <c r="F106" s="12"/>
      <c r="G106" s="12"/>
      <c r="H106" s="94"/>
      <c r="I106" s="94">
        <f t="shared" ref="I106" si="12">H106*$G106</f>
        <v>0</v>
      </c>
      <c r="J106" s="94"/>
      <c r="K106" s="94">
        <f t="shared" ref="K106" si="13">J106*$G106</f>
        <v>0</v>
      </c>
      <c r="L106" s="13"/>
    </row>
    <row r="107" spans="1:12" ht="24" customHeight="1" x14ac:dyDescent="0.2">
      <c r="A107" s="57" t="s">
        <v>317</v>
      </c>
      <c r="B107" s="31" t="s">
        <v>136</v>
      </c>
      <c r="C107" s="32"/>
      <c r="D107" s="56"/>
      <c r="E107" s="32"/>
      <c r="F107" s="15"/>
      <c r="G107" s="121"/>
      <c r="H107" s="94"/>
      <c r="I107" s="94">
        <f t="shared" ref="I107:I120" si="14">H107*$G107</f>
        <v>0</v>
      </c>
      <c r="J107" s="94"/>
      <c r="K107" s="94">
        <f t="shared" ref="K107:K120" si="15">J107*$G107</f>
        <v>0</v>
      </c>
      <c r="L107" s="83"/>
    </row>
    <row r="108" spans="1:12" ht="24" customHeight="1" x14ac:dyDescent="0.2">
      <c r="A108" s="60"/>
      <c r="B108" s="12" t="s">
        <v>380</v>
      </c>
      <c r="C108" s="12"/>
      <c r="D108" s="12"/>
      <c r="E108" s="12"/>
      <c r="F108" s="12"/>
      <c r="G108" s="120"/>
      <c r="H108" s="94"/>
      <c r="I108" s="94">
        <f t="shared" si="14"/>
        <v>0</v>
      </c>
      <c r="J108" s="94"/>
      <c r="K108" s="94">
        <f t="shared" si="15"/>
        <v>0</v>
      </c>
      <c r="L108" s="13"/>
    </row>
    <row r="109" spans="1:12" ht="24" customHeight="1" x14ac:dyDescent="0.2">
      <c r="A109" s="57" t="s">
        <v>318</v>
      </c>
      <c r="B109" s="31" t="s">
        <v>203</v>
      </c>
      <c r="C109" s="32"/>
      <c r="D109" s="56"/>
      <c r="E109" s="32"/>
      <c r="F109" s="15"/>
      <c r="G109" s="128"/>
      <c r="H109" s="94"/>
      <c r="I109" s="94">
        <f t="shared" si="14"/>
        <v>0</v>
      </c>
      <c r="J109" s="94"/>
      <c r="K109" s="94">
        <f t="shared" si="15"/>
        <v>0</v>
      </c>
      <c r="L109" s="83"/>
    </row>
    <row r="110" spans="1:12" ht="24" customHeight="1" x14ac:dyDescent="0.2">
      <c r="A110" s="60"/>
      <c r="B110" s="12" t="s">
        <v>381</v>
      </c>
      <c r="C110" s="12"/>
      <c r="D110" s="12"/>
      <c r="E110" s="12"/>
      <c r="F110" s="12"/>
      <c r="G110" s="120"/>
      <c r="H110" s="94"/>
      <c r="I110" s="94">
        <f t="shared" si="14"/>
        <v>0</v>
      </c>
      <c r="J110" s="94"/>
      <c r="K110" s="94">
        <f t="shared" si="15"/>
        <v>0</v>
      </c>
      <c r="L110" s="13"/>
    </row>
    <row r="111" spans="1:12" ht="24" customHeight="1" x14ac:dyDescent="0.2">
      <c r="A111" s="57" t="s">
        <v>319</v>
      </c>
      <c r="B111" s="31" t="s">
        <v>203</v>
      </c>
      <c r="C111" s="32"/>
      <c r="D111" s="56"/>
      <c r="E111" s="32"/>
      <c r="F111" s="15"/>
      <c r="G111" s="128"/>
      <c r="H111" s="94"/>
      <c r="I111" s="94">
        <f t="shared" si="14"/>
        <v>0</v>
      </c>
      <c r="J111" s="94"/>
      <c r="K111" s="94">
        <f t="shared" si="15"/>
        <v>0</v>
      </c>
      <c r="L111" s="122"/>
    </row>
    <row r="112" spans="1:12" ht="21.75" customHeight="1" x14ac:dyDescent="0.2">
      <c r="A112" s="60"/>
      <c r="B112" s="12"/>
      <c r="C112" s="12"/>
      <c r="D112" s="12"/>
      <c r="E112" s="12"/>
      <c r="F112" s="12"/>
      <c r="G112" s="12"/>
      <c r="H112" s="94"/>
      <c r="I112" s="94">
        <f t="shared" si="14"/>
        <v>0</v>
      </c>
      <c r="J112" s="94"/>
      <c r="K112" s="94">
        <f t="shared" si="15"/>
        <v>0</v>
      </c>
      <c r="L112" s="13"/>
    </row>
    <row r="113" spans="1:12" ht="21" customHeight="1" x14ac:dyDescent="0.2">
      <c r="A113" s="60"/>
      <c r="B113" s="12"/>
      <c r="C113" s="12"/>
      <c r="D113" s="12"/>
      <c r="E113" s="12"/>
      <c r="F113" s="12"/>
      <c r="G113" s="12"/>
      <c r="H113" s="94"/>
      <c r="I113" s="94">
        <f t="shared" si="14"/>
        <v>0</v>
      </c>
      <c r="J113" s="94"/>
      <c r="K113" s="94">
        <f t="shared" si="15"/>
        <v>0</v>
      </c>
      <c r="L113" s="13"/>
    </row>
    <row r="114" spans="1:12" ht="21" customHeight="1" x14ac:dyDescent="0.2">
      <c r="A114" s="60"/>
      <c r="B114" s="12"/>
      <c r="C114" s="12"/>
      <c r="D114" s="12"/>
      <c r="E114" s="12"/>
      <c r="F114" s="12"/>
      <c r="G114" s="12"/>
      <c r="H114" s="94"/>
      <c r="I114" s="94">
        <f t="shared" si="14"/>
        <v>0</v>
      </c>
      <c r="J114" s="94"/>
      <c r="K114" s="94">
        <f t="shared" si="15"/>
        <v>0</v>
      </c>
      <c r="L114" s="13"/>
    </row>
    <row r="115" spans="1:12" ht="21" customHeight="1" x14ac:dyDescent="0.2">
      <c r="A115" s="60"/>
      <c r="B115" s="12"/>
      <c r="C115" s="12"/>
      <c r="D115" s="12"/>
      <c r="E115" s="12"/>
      <c r="F115" s="12"/>
      <c r="G115" s="12"/>
      <c r="H115" s="94"/>
      <c r="I115" s="94">
        <f t="shared" si="14"/>
        <v>0</v>
      </c>
      <c r="J115" s="94"/>
      <c r="K115" s="94">
        <f t="shared" si="15"/>
        <v>0</v>
      </c>
      <c r="L115" s="13"/>
    </row>
    <row r="116" spans="1:12" ht="21" customHeight="1" x14ac:dyDescent="0.2">
      <c r="A116" s="60"/>
      <c r="B116" s="12"/>
      <c r="C116" s="12"/>
      <c r="D116" s="12"/>
      <c r="E116" s="12"/>
      <c r="F116" s="12"/>
      <c r="G116" s="12"/>
      <c r="H116" s="94"/>
      <c r="I116" s="94">
        <f t="shared" si="14"/>
        <v>0</v>
      </c>
      <c r="J116" s="94"/>
      <c r="K116" s="94">
        <f t="shared" si="15"/>
        <v>0</v>
      </c>
      <c r="L116" s="13"/>
    </row>
    <row r="117" spans="1:12" ht="21" customHeight="1" x14ac:dyDescent="0.2">
      <c r="A117" s="60"/>
      <c r="B117" s="12"/>
      <c r="C117" s="12"/>
      <c r="D117" s="12"/>
      <c r="E117" s="12"/>
      <c r="F117" s="12"/>
      <c r="G117" s="12"/>
      <c r="H117" s="94"/>
      <c r="I117" s="94">
        <f t="shared" si="14"/>
        <v>0</v>
      </c>
      <c r="J117" s="94"/>
      <c r="K117" s="94">
        <f t="shared" si="15"/>
        <v>0</v>
      </c>
      <c r="L117" s="13"/>
    </row>
    <row r="118" spans="1:12" ht="21" customHeight="1" x14ac:dyDescent="0.2">
      <c r="A118" s="60"/>
      <c r="B118" s="12"/>
      <c r="C118" s="12"/>
      <c r="D118" s="12"/>
      <c r="E118" s="12"/>
      <c r="F118" s="12"/>
      <c r="G118" s="12"/>
      <c r="H118" s="94"/>
      <c r="I118" s="94">
        <f t="shared" si="14"/>
        <v>0</v>
      </c>
      <c r="J118" s="94"/>
      <c r="K118" s="94">
        <f t="shared" si="15"/>
        <v>0</v>
      </c>
      <c r="L118" s="13"/>
    </row>
    <row r="119" spans="1:12" ht="21" customHeight="1" x14ac:dyDescent="0.2">
      <c r="A119" s="60"/>
      <c r="B119" s="12"/>
      <c r="C119" s="12"/>
      <c r="D119" s="12"/>
      <c r="E119" s="12"/>
      <c r="F119" s="12"/>
      <c r="G119" s="12"/>
      <c r="H119" s="94"/>
      <c r="I119" s="94">
        <f t="shared" si="14"/>
        <v>0</v>
      </c>
      <c r="J119" s="94"/>
      <c r="K119" s="94">
        <f t="shared" si="15"/>
        <v>0</v>
      </c>
      <c r="L119" s="13"/>
    </row>
    <row r="120" spans="1:12" ht="21" customHeight="1" x14ac:dyDescent="0.2">
      <c r="A120" s="60"/>
      <c r="B120" s="12"/>
      <c r="C120" s="12"/>
      <c r="D120" s="12"/>
      <c r="E120" s="12"/>
      <c r="F120" s="12"/>
      <c r="G120" s="12"/>
      <c r="H120" s="94"/>
      <c r="I120" s="94">
        <f t="shared" si="14"/>
        <v>0</v>
      </c>
      <c r="J120" s="94"/>
      <c r="K120" s="94">
        <f t="shared" si="15"/>
        <v>0</v>
      </c>
      <c r="L120" s="13"/>
    </row>
    <row r="121" spans="1:12" ht="18.75" x14ac:dyDescent="0.2">
      <c r="A121" s="65"/>
      <c r="B121" s="54" t="s">
        <v>8</v>
      </c>
      <c r="C121" s="54"/>
      <c r="D121" s="54"/>
      <c r="E121" s="54"/>
      <c r="F121" s="54"/>
      <c r="G121" s="54"/>
      <c r="H121" s="54"/>
      <c r="I121" s="78">
        <f>SUM(I106:I120)</f>
        <v>0</v>
      </c>
      <c r="J121" s="28"/>
      <c r="K121" s="78">
        <f>SUM(K106:K120)</f>
        <v>0</v>
      </c>
      <c r="L121" s="78">
        <f>SUM(I121,K121)</f>
        <v>0</v>
      </c>
    </row>
    <row r="122" spans="1:12" ht="18.75" x14ac:dyDescent="0.2">
      <c r="A122" s="65"/>
      <c r="B122" s="54" t="s">
        <v>9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54"/>
    </row>
    <row r="123" spans="1:12" ht="18.75" x14ac:dyDescent="0.2">
      <c r="A123" s="66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</row>
    <row r="124" spans="1:12" ht="18.75" x14ac:dyDescent="0.2">
      <c r="A124" s="66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</row>
    <row r="125" spans="1:12" s="17" customFormat="1" ht="18.75" customHeight="1" x14ac:dyDescent="0.2">
      <c r="A125" s="131" t="s">
        <v>365</v>
      </c>
      <c r="B125" s="131"/>
      <c r="C125" s="126"/>
      <c r="D125" s="126"/>
      <c r="E125" s="14"/>
      <c r="H125" s="29"/>
      <c r="I125" s="29"/>
      <c r="J125" s="29"/>
      <c r="K125" s="29"/>
      <c r="L125" s="29"/>
    </row>
    <row r="126" spans="1:12" s="17" customFormat="1" ht="30.75" customHeight="1" x14ac:dyDescent="0.3">
      <c r="A126" s="132" t="s">
        <v>364</v>
      </c>
      <c r="B126" s="132"/>
      <c r="C126" s="127"/>
      <c r="D126" s="133" t="s">
        <v>366</v>
      </c>
      <c r="E126" s="133"/>
      <c r="H126" s="29"/>
      <c r="I126" s="29"/>
      <c r="J126" s="29"/>
      <c r="K126" s="29"/>
      <c r="L126" s="29"/>
    </row>
    <row r="127" spans="1:12" s="17" customFormat="1" ht="18.75" x14ac:dyDescent="0.2">
      <c r="B127" s="14"/>
      <c r="C127" s="125" t="s">
        <v>363</v>
      </c>
      <c r="D127" s="14"/>
      <c r="E127" s="14"/>
      <c r="H127" s="29"/>
      <c r="I127" s="29"/>
      <c r="J127" s="29"/>
      <c r="K127" s="29"/>
      <c r="L127" s="29"/>
    </row>
    <row r="128" spans="1:12" ht="18.75" x14ac:dyDescent="0.2">
      <c r="H128" s="55"/>
      <c r="I128" s="55"/>
      <c r="J128" s="55"/>
      <c r="K128" s="55"/>
      <c r="L128" s="55"/>
    </row>
    <row r="129" spans="8:12" ht="18.75" x14ac:dyDescent="0.2">
      <c r="H129" s="55"/>
      <c r="I129" s="55"/>
      <c r="J129" s="55"/>
      <c r="K129" s="55"/>
      <c r="L129" s="55"/>
    </row>
    <row r="130" spans="8:12" ht="18.75" x14ac:dyDescent="0.2">
      <c r="H130" s="55"/>
      <c r="I130" s="55"/>
      <c r="J130" s="55"/>
      <c r="K130" s="55"/>
      <c r="L130" s="55"/>
    </row>
    <row r="131" spans="8:12" ht="18.75" x14ac:dyDescent="0.2">
      <c r="H131" s="55"/>
      <c r="I131" s="55"/>
      <c r="J131" s="55"/>
      <c r="K131" s="55"/>
      <c r="L131" s="55"/>
    </row>
    <row r="132" spans="8:12" ht="18.75" x14ac:dyDescent="0.2">
      <c r="H132" s="55"/>
      <c r="I132" s="55"/>
      <c r="J132" s="55"/>
      <c r="K132" s="55"/>
      <c r="L132" s="55"/>
    </row>
  </sheetData>
  <mergeCells count="4">
    <mergeCell ref="B3:L4"/>
    <mergeCell ref="A125:B125"/>
    <mergeCell ref="A126:B126"/>
    <mergeCell ref="D126:E12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0F59-543A-4997-812B-D689ABC1560B}">
  <sheetPr>
    <pageSetUpPr fitToPage="1"/>
  </sheetPr>
  <dimension ref="A1:L148"/>
  <sheetViews>
    <sheetView zoomScale="70" zoomScaleNormal="70" workbookViewId="0">
      <pane xSplit="2" ySplit="7" topLeftCell="C113" activePane="bottomRight" state="frozen"/>
      <selection pane="topRight" activeCell="C1" sqref="C1"/>
      <selection pane="bottomLeft" activeCell="A8" sqref="A8"/>
      <selection pane="bottomRight" activeCell="B90" sqref="B90"/>
    </sheetView>
  </sheetViews>
  <sheetFormatPr defaultColWidth="9.140625" defaultRowHeight="15" x14ac:dyDescent="0.2"/>
  <cols>
    <col min="1" max="1" width="7.85546875" style="67" customWidth="1"/>
    <col min="2" max="2" width="56.42578125" style="76" customWidth="1"/>
    <col min="3" max="3" width="31.85546875" style="42" customWidth="1"/>
    <col min="4" max="4" width="26.7109375" style="42" customWidth="1"/>
    <col min="5" max="5" width="25.140625" style="42" customWidth="1"/>
    <col min="6" max="6" width="8" style="43" customWidth="1"/>
    <col min="7" max="7" width="8.7109375" style="43" customWidth="1"/>
    <col min="8" max="8" width="13" style="43" customWidth="1"/>
    <col min="9" max="9" width="15.5703125" style="43" customWidth="1"/>
    <col min="10" max="10" width="13" style="43" customWidth="1"/>
    <col min="11" max="11" width="17" style="43" customWidth="1"/>
    <col min="12" max="12" width="17.5703125" style="42" customWidth="1"/>
    <col min="13" max="16384" width="9.140625" style="43"/>
  </cols>
  <sheetData>
    <row r="1" spans="1:12" s="33" customFormat="1" ht="25.5" x14ac:dyDescent="0.2">
      <c r="A1" s="58"/>
      <c r="B1" s="71"/>
      <c r="C1" s="35"/>
      <c r="D1" s="36" t="s">
        <v>14</v>
      </c>
      <c r="E1" s="35"/>
      <c r="L1" s="35"/>
    </row>
    <row r="2" spans="1:12" s="33" customFormat="1" ht="25.5" x14ac:dyDescent="0.2">
      <c r="A2" s="58"/>
      <c r="B2" s="71"/>
      <c r="C2" s="35"/>
      <c r="D2" s="36"/>
      <c r="E2" s="35"/>
      <c r="L2" s="35"/>
    </row>
    <row r="3" spans="1:12" s="33" customFormat="1" ht="25.5" customHeight="1" x14ac:dyDescent="0.2">
      <c r="A3" s="58"/>
      <c r="B3" s="134" t="s">
        <v>360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s="33" customFormat="1" ht="25.5" x14ac:dyDescent="0.2">
      <c r="A4" s="58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s="37" customFormat="1" ht="15.75" x14ac:dyDescent="0.2">
      <c r="A5" s="59"/>
      <c r="B5" s="38"/>
      <c r="C5" s="39"/>
      <c r="D5" s="40"/>
      <c r="E5" s="41"/>
      <c r="L5" s="41"/>
    </row>
    <row r="6" spans="1:12" s="42" customFormat="1" ht="92.25" customHeight="1" x14ac:dyDescent="0.2">
      <c r="A6" s="60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7</v>
      </c>
    </row>
    <row r="7" spans="1:12" ht="15.75" x14ac:dyDescent="0.2">
      <c r="A7" s="57">
        <v>1</v>
      </c>
      <c r="B7" s="12">
        <v>2</v>
      </c>
      <c r="C7" s="12">
        <v>3</v>
      </c>
      <c r="D7" s="12">
        <v>4</v>
      </c>
      <c r="E7" s="12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2">
        <v>12</v>
      </c>
    </row>
    <row r="8" spans="1:12" ht="31.5" x14ac:dyDescent="0.2">
      <c r="A8" s="105" t="s">
        <v>317</v>
      </c>
      <c r="B8" s="106" t="s">
        <v>347</v>
      </c>
      <c r="C8" s="107"/>
      <c r="D8" s="107"/>
      <c r="E8" s="108"/>
      <c r="F8" s="109"/>
      <c r="G8" s="110"/>
      <c r="H8" s="111"/>
      <c r="I8" s="112"/>
      <c r="J8" s="112"/>
      <c r="K8" s="112"/>
      <c r="L8" s="113"/>
    </row>
    <row r="9" spans="1:12" ht="20.25" customHeight="1" x14ac:dyDescent="0.2">
      <c r="A9" s="57" t="s">
        <v>143</v>
      </c>
      <c r="B9" s="31" t="s">
        <v>78</v>
      </c>
      <c r="C9" s="32" t="s">
        <v>82</v>
      </c>
      <c r="D9" s="32"/>
      <c r="E9" s="32"/>
      <c r="F9" s="15" t="s">
        <v>34</v>
      </c>
      <c r="G9" s="15">
        <v>130</v>
      </c>
      <c r="H9" s="94"/>
      <c r="I9" s="94">
        <f t="shared" ref="I9:I12" si="0">H9*$G9</f>
        <v>0</v>
      </c>
      <c r="J9" s="94"/>
      <c r="K9" s="94">
        <f t="shared" ref="K9:K12" si="1">J9*$G9</f>
        <v>0</v>
      </c>
      <c r="L9" s="32"/>
    </row>
    <row r="10" spans="1:12" ht="20.25" customHeight="1" x14ac:dyDescent="0.2">
      <c r="A10" s="57" t="s">
        <v>144</v>
      </c>
      <c r="B10" s="31" t="s">
        <v>79</v>
      </c>
      <c r="C10" s="32">
        <v>100</v>
      </c>
      <c r="D10" s="32"/>
      <c r="E10" s="32"/>
      <c r="F10" s="15" t="s">
        <v>34</v>
      </c>
      <c r="G10" s="15">
        <v>260</v>
      </c>
      <c r="H10" s="94"/>
      <c r="I10" s="94">
        <f t="shared" si="0"/>
        <v>0</v>
      </c>
      <c r="J10" s="94"/>
      <c r="K10" s="94">
        <f t="shared" si="1"/>
        <v>0</v>
      </c>
      <c r="L10" s="32"/>
    </row>
    <row r="11" spans="1:12" ht="20.25" customHeight="1" x14ac:dyDescent="0.2">
      <c r="A11" s="57" t="s">
        <v>145</v>
      </c>
      <c r="B11" s="31" t="s">
        <v>80</v>
      </c>
      <c r="C11" s="32" t="s">
        <v>84</v>
      </c>
      <c r="D11" s="32"/>
      <c r="E11" s="32" t="s">
        <v>85</v>
      </c>
      <c r="F11" s="15" t="s">
        <v>25</v>
      </c>
      <c r="G11" s="15">
        <v>5</v>
      </c>
      <c r="H11" s="94"/>
      <c r="I11" s="94">
        <f t="shared" si="0"/>
        <v>0</v>
      </c>
      <c r="J11" s="94"/>
      <c r="K11" s="94">
        <f t="shared" si="1"/>
        <v>0</v>
      </c>
      <c r="L11" s="123"/>
    </row>
    <row r="12" spans="1:12" ht="20.25" customHeight="1" x14ac:dyDescent="0.2">
      <c r="A12" s="57" t="s">
        <v>146</v>
      </c>
      <c r="B12" s="31" t="s">
        <v>81</v>
      </c>
      <c r="C12" s="32" t="s">
        <v>84</v>
      </c>
      <c r="D12" s="32"/>
      <c r="E12" s="32" t="s">
        <v>85</v>
      </c>
      <c r="F12" s="15" t="s">
        <v>25</v>
      </c>
      <c r="G12" s="15">
        <v>3</v>
      </c>
      <c r="H12" s="94"/>
      <c r="I12" s="94">
        <f t="shared" si="0"/>
        <v>0</v>
      </c>
      <c r="J12" s="94"/>
      <c r="K12" s="94">
        <f t="shared" si="1"/>
        <v>0</v>
      </c>
      <c r="L12" s="123"/>
    </row>
    <row r="13" spans="1:12" ht="22.5" customHeight="1" x14ac:dyDescent="0.2">
      <c r="A13" s="96"/>
      <c r="B13" s="97" t="s">
        <v>348</v>
      </c>
      <c r="C13" s="98"/>
      <c r="D13" s="99"/>
      <c r="E13" s="98"/>
      <c r="F13" s="100"/>
      <c r="G13" s="101"/>
      <c r="H13" s="102"/>
      <c r="I13" s="118">
        <f>SUM(I9:I12)</f>
        <v>0</v>
      </c>
      <c r="J13" s="119"/>
      <c r="K13" s="118">
        <f>SUM(K9:K12)</f>
        <v>0</v>
      </c>
      <c r="L13" s="103"/>
    </row>
    <row r="14" spans="1:12" ht="30" customHeight="1" x14ac:dyDescent="0.2">
      <c r="A14" s="105" t="s">
        <v>318</v>
      </c>
      <c r="B14" s="106" t="s">
        <v>349</v>
      </c>
      <c r="C14" s="107"/>
      <c r="D14" s="107"/>
      <c r="E14" s="108"/>
      <c r="F14" s="109"/>
      <c r="G14" s="114"/>
      <c r="H14" s="112"/>
      <c r="I14" s="112"/>
      <c r="J14" s="112"/>
      <c r="K14" s="112"/>
      <c r="L14" s="113"/>
    </row>
    <row r="15" spans="1:12" ht="15.75" x14ac:dyDescent="0.2">
      <c r="A15" s="57" t="s">
        <v>147</v>
      </c>
      <c r="B15" s="31" t="s">
        <v>86</v>
      </c>
      <c r="C15" s="32" t="s">
        <v>102</v>
      </c>
      <c r="D15" s="32"/>
      <c r="E15" s="32" t="s">
        <v>33</v>
      </c>
      <c r="F15" s="15" t="s">
        <v>25</v>
      </c>
      <c r="G15" s="15">
        <v>1</v>
      </c>
      <c r="H15" s="94"/>
      <c r="I15" s="94">
        <f t="shared" ref="I15:I39" si="2">H15*$G15</f>
        <v>0</v>
      </c>
      <c r="J15" s="94"/>
      <c r="K15" s="94">
        <f t="shared" ref="K15:K39" si="3">J15*$G15</f>
        <v>0</v>
      </c>
      <c r="L15" s="32"/>
    </row>
    <row r="16" spans="1:12" ht="15.75" x14ac:dyDescent="0.2">
      <c r="A16" s="57" t="s">
        <v>148</v>
      </c>
      <c r="B16" s="31" t="s">
        <v>87</v>
      </c>
      <c r="C16" s="32" t="s">
        <v>103</v>
      </c>
      <c r="D16" s="32"/>
      <c r="E16" s="32" t="s">
        <v>125</v>
      </c>
      <c r="F16" s="15" t="s">
        <v>43</v>
      </c>
      <c r="G16" s="15">
        <v>1</v>
      </c>
      <c r="H16" s="94"/>
      <c r="I16" s="94">
        <f t="shared" si="2"/>
        <v>0</v>
      </c>
      <c r="J16" s="94"/>
      <c r="K16" s="94">
        <f t="shared" si="3"/>
        <v>0</v>
      </c>
      <c r="L16" s="32"/>
    </row>
    <row r="17" spans="1:12" ht="15.75" x14ac:dyDescent="0.2">
      <c r="A17" s="57" t="s">
        <v>149</v>
      </c>
      <c r="B17" s="31" t="s">
        <v>88</v>
      </c>
      <c r="C17" s="32" t="s">
        <v>104</v>
      </c>
      <c r="D17" s="32" t="s">
        <v>305</v>
      </c>
      <c r="E17" s="32" t="s">
        <v>126</v>
      </c>
      <c r="F17" s="15" t="s">
        <v>25</v>
      </c>
      <c r="G17" s="15">
        <v>1</v>
      </c>
      <c r="H17" s="94"/>
      <c r="I17" s="94">
        <f t="shared" si="2"/>
        <v>0</v>
      </c>
      <c r="J17" s="94"/>
      <c r="K17" s="94">
        <f t="shared" si="3"/>
        <v>0</v>
      </c>
      <c r="L17" s="32"/>
    </row>
    <row r="18" spans="1:12" ht="15.75" x14ac:dyDescent="0.2">
      <c r="A18" s="57" t="s">
        <v>150</v>
      </c>
      <c r="B18" s="31" t="s">
        <v>89</v>
      </c>
      <c r="C18" s="32" t="s">
        <v>105</v>
      </c>
      <c r="D18" s="32"/>
      <c r="E18" s="32" t="s">
        <v>127</v>
      </c>
      <c r="F18" s="15" t="s">
        <v>25</v>
      </c>
      <c r="G18" s="15">
        <v>1</v>
      </c>
      <c r="H18" s="94"/>
      <c r="I18" s="94">
        <f t="shared" si="2"/>
        <v>0</v>
      </c>
      <c r="J18" s="94"/>
      <c r="K18" s="94">
        <f t="shared" si="3"/>
        <v>0</v>
      </c>
      <c r="L18" s="32"/>
    </row>
    <row r="19" spans="1:12" ht="15.75" x14ac:dyDescent="0.2">
      <c r="A19" s="57" t="s">
        <v>151</v>
      </c>
      <c r="B19" s="31" t="s">
        <v>90</v>
      </c>
      <c r="C19" s="32" t="s">
        <v>106</v>
      </c>
      <c r="D19" s="32"/>
      <c r="E19" s="32" t="s">
        <v>128</v>
      </c>
      <c r="F19" s="15" t="s">
        <v>25</v>
      </c>
      <c r="G19" s="15">
        <v>1</v>
      </c>
      <c r="H19" s="94"/>
      <c r="I19" s="94">
        <f t="shared" si="2"/>
        <v>0</v>
      </c>
      <c r="J19" s="94"/>
      <c r="K19" s="94">
        <f t="shared" si="3"/>
        <v>0</v>
      </c>
      <c r="L19" s="32"/>
    </row>
    <row r="20" spans="1:12" ht="15.75" x14ac:dyDescent="0.2">
      <c r="A20" s="57" t="s">
        <v>152</v>
      </c>
      <c r="B20" s="31" t="s">
        <v>91</v>
      </c>
      <c r="C20" s="32" t="s">
        <v>107</v>
      </c>
      <c r="D20" s="32"/>
      <c r="E20" s="32" t="s">
        <v>128</v>
      </c>
      <c r="F20" s="15" t="s">
        <v>25</v>
      </c>
      <c r="G20" s="15">
        <v>1</v>
      </c>
      <c r="H20" s="94"/>
      <c r="I20" s="94">
        <f t="shared" si="2"/>
        <v>0</v>
      </c>
      <c r="J20" s="94"/>
      <c r="K20" s="94">
        <f t="shared" si="3"/>
        <v>0</v>
      </c>
      <c r="L20" s="32"/>
    </row>
    <row r="21" spans="1:12" ht="15.75" x14ac:dyDescent="0.2">
      <c r="A21" s="57" t="s">
        <v>153</v>
      </c>
      <c r="B21" s="31" t="s">
        <v>92</v>
      </c>
      <c r="C21" s="32" t="s">
        <v>108</v>
      </c>
      <c r="D21" s="32"/>
      <c r="E21" s="32" t="s">
        <v>128</v>
      </c>
      <c r="F21" s="15" t="s">
        <v>25</v>
      </c>
      <c r="G21" s="15">
        <v>2</v>
      </c>
      <c r="H21" s="94"/>
      <c r="I21" s="94">
        <f t="shared" si="2"/>
        <v>0</v>
      </c>
      <c r="J21" s="94"/>
      <c r="K21" s="94">
        <f t="shared" si="3"/>
        <v>0</v>
      </c>
      <c r="L21" s="32"/>
    </row>
    <row r="22" spans="1:12" ht="15.75" x14ac:dyDescent="0.2">
      <c r="A22" s="57" t="s">
        <v>154</v>
      </c>
      <c r="B22" s="31" t="s">
        <v>94</v>
      </c>
      <c r="C22" s="32" t="s">
        <v>110</v>
      </c>
      <c r="D22" s="32"/>
      <c r="E22" s="32" t="s">
        <v>129</v>
      </c>
      <c r="F22" s="15" t="s">
        <v>25</v>
      </c>
      <c r="G22" s="15">
        <v>2</v>
      </c>
      <c r="H22" s="94"/>
      <c r="I22" s="94">
        <f t="shared" si="2"/>
        <v>0</v>
      </c>
      <c r="J22" s="94"/>
      <c r="K22" s="94">
        <f t="shared" si="3"/>
        <v>0</v>
      </c>
      <c r="L22" s="32"/>
    </row>
    <row r="23" spans="1:12" ht="15.75" x14ac:dyDescent="0.2">
      <c r="A23" s="57" t="s">
        <v>155</v>
      </c>
      <c r="B23" s="31" t="s">
        <v>95</v>
      </c>
      <c r="C23" s="32" t="s">
        <v>111</v>
      </c>
      <c r="D23" s="32"/>
      <c r="E23" s="32" t="s">
        <v>130</v>
      </c>
      <c r="F23" s="15" t="s">
        <v>25</v>
      </c>
      <c r="G23" s="15">
        <v>2</v>
      </c>
      <c r="H23" s="94"/>
      <c r="I23" s="94">
        <f t="shared" si="2"/>
        <v>0</v>
      </c>
      <c r="J23" s="94"/>
      <c r="K23" s="94">
        <f t="shared" si="3"/>
        <v>0</v>
      </c>
      <c r="L23" s="32"/>
    </row>
    <row r="24" spans="1:12" ht="15.75" x14ac:dyDescent="0.2">
      <c r="A24" s="57" t="s">
        <v>156</v>
      </c>
      <c r="B24" s="31" t="s">
        <v>96</v>
      </c>
      <c r="C24" s="32" t="s">
        <v>112</v>
      </c>
      <c r="D24" s="32"/>
      <c r="E24" s="32" t="s">
        <v>130</v>
      </c>
      <c r="F24" s="15" t="s">
        <v>25</v>
      </c>
      <c r="G24" s="15">
        <v>2</v>
      </c>
      <c r="H24" s="94"/>
      <c r="I24" s="94">
        <f t="shared" si="2"/>
        <v>0</v>
      </c>
      <c r="J24" s="94"/>
      <c r="K24" s="94">
        <f t="shared" si="3"/>
        <v>0</v>
      </c>
      <c r="L24" s="32"/>
    </row>
    <row r="25" spans="1:12" ht="15.75" x14ac:dyDescent="0.2">
      <c r="A25" s="57" t="s">
        <v>157</v>
      </c>
      <c r="B25" s="31" t="s">
        <v>97</v>
      </c>
      <c r="C25" s="32" t="s">
        <v>113</v>
      </c>
      <c r="D25" s="32"/>
      <c r="E25" s="32" t="s">
        <v>128</v>
      </c>
      <c r="F25" s="15" t="s">
        <v>25</v>
      </c>
      <c r="G25" s="15">
        <v>2</v>
      </c>
      <c r="H25" s="94"/>
      <c r="I25" s="94">
        <f t="shared" si="2"/>
        <v>0</v>
      </c>
      <c r="J25" s="94"/>
      <c r="K25" s="94">
        <f t="shared" si="3"/>
        <v>0</v>
      </c>
      <c r="L25" s="32"/>
    </row>
    <row r="26" spans="1:12" ht="15.75" x14ac:dyDescent="0.2">
      <c r="A26" s="57" t="s">
        <v>158</v>
      </c>
      <c r="B26" s="31" t="s">
        <v>97</v>
      </c>
      <c r="C26" s="32" t="s">
        <v>114</v>
      </c>
      <c r="D26" s="32"/>
      <c r="E26" s="32" t="s">
        <v>128</v>
      </c>
      <c r="F26" s="15" t="s">
        <v>25</v>
      </c>
      <c r="G26" s="15">
        <v>1</v>
      </c>
      <c r="H26" s="94"/>
      <c r="I26" s="94">
        <f t="shared" si="2"/>
        <v>0</v>
      </c>
      <c r="J26" s="94"/>
      <c r="K26" s="94">
        <f t="shared" si="3"/>
        <v>0</v>
      </c>
      <c r="L26" s="32"/>
    </row>
    <row r="27" spans="1:12" ht="15.75" x14ac:dyDescent="0.2">
      <c r="A27" s="57" t="s">
        <v>159</v>
      </c>
      <c r="B27" s="31" t="s">
        <v>97</v>
      </c>
      <c r="C27" s="32" t="s">
        <v>115</v>
      </c>
      <c r="D27" s="32"/>
      <c r="E27" s="32" t="s">
        <v>128</v>
      </c>
      <c r="F27" s="15" t="s">
        <v>25</v>
      </c>
      <c r="G27" s="15">
        <v>1</v>
      </c>
      <c r="H27" s="94"/>
      <c r="I27" s="94">
        <f t="shared" si="2"/>
        <v>0</v>
      </c>
      <c r="J27" s="94"/>
      <c r="K27" s="94">
        <f t="shared" si="3"/>
        <v>0</v>
      </c>
      <c r="L27" s="32"/>
    </row>
    <row r="28" spans="1:12" ht="15.75" x14ac:dyDescent="0.2">
      <c r="A28" s="57" t="s">
        <v>160</v>
      </c>
      <c r="B28" s="31" t="s">
        <v>97</v>
      </c>
      <c r="C28" s="32" t="s">
        <v>116</v>
      </c>
      <c r="D28" s="32"/>
      <c r="E28" s="32" t="s">
        <v>128</v>
      </c>
      <c r="F28" s="15" t="s">
        <v>25</v>
      </c>
      <c r="G28" s="15">
        <v>1</v>
      </c>
      <c r="H28" s="94"/>
      <c r="I28" s="94">
        <f t="shared" si="2"/>
        <v>0</v>
      </c>
      <c r="J28" s="94"/>
      <c r="K28" s="94">
        <f t="shared" si="3"/>
        <v>0</v>
      </c>
      <c r="L28" s="32"/>
    </row>
    <row r="29" spans="1:12" ht="15.75" x14ac:dyDescent="0.2">
      <c r="A29" s="57" t="s">
        <v>161</v>
      </c>
      <c r="B29" s="31" t="s">
        <v>98</v>
      </c>
      <c r="C29" s="32" t="s">
        <v>117</v>
      </c>
      <c r="D29" s="32"/>
      <c r="E29" s="32" t="s">
        <v>128</v>
      </c>
      <c r="F29" s="15" t="s">
        <v>25</v>
      </c>
      <c r="G29" s="15">
        <v>3</v>
      </c>
      <c r="H29" s="94"/>
      <c r="I29" s="94">
        <f t="shared" si="2"/>
        <v>0</v>
      </c>
      <c r="J29" s="94"/>
      <c r="K29" s="94">
        <f t="shared" si="3"/>
        <v>0</v>
      </c>
      <c r="L29" s="32"/>
    </row>
    <row r="30" spans="1:12" ht="15.75" x14ac:dyDescent="0.2">
      <c r="A30" s="57" t="s">
        <v>162</v>
      </c>
      <c r="B30" s="31" t="s">
        <v>98</v>
      </c>
      <c r="C30" s="32" t="s">
        <v>118</v>
      </c>
      <c r="D30" s="32"/>
      <c r="E30" s="32" t="s">
        <v>128</v>
      </c>
      <c r="F30" s="15" t="s">
        <v>25</v>
      </c>
      <c r="G30" s="15">
        <v>4</v>
      </c>
      <c r="H30" s="94"/>
      <c r="I30" s="94">
        <f t="shared" si="2"/>
        <v>0</v>
      </c>
      <c r="J30" s="94"/>
      <c r="K30" s="94">
        <f t="shared" si="3"/>
        <v>0</v>
      </c>
      <c r="L30" s="32"/>
    </row>
    <row r="31" spans="1:12" ht="15.75" x14ac:dyDescent="0.2">
      <c r="A31" s="57" t="s">
        <v>163</v>
      </c>
      <c r="B31" s="31" t="s">
        <v>98</v>
      </c>
      <c r="C31" s="32" t="s">
        <v>119</v>
      </c>
      <c r="D31" s="32"/>
      <c r="E31" s="32" t="s">
        <v>128</v>
      </c>
      <c r="F31" s="15" t="s">
        <v>25</v>
      </c>
      <c r="G31" s="15">
        <v>4</v>
      </c>
      <c r="H31" s="94"/>
      <c r="I31" s="94">
        <f t="shared" si="2"/>
        <v>0</v>
      </c>
      <c r="J31" s="94"/>
      <c r="K31" s="94">
        <f t="shared" si="3"/>
        <v>0</v>
      </c>
      <c r="L31" s="32"/>
    </row>
    <row r="32" spans="1:12" ht="15.75" x14ac:dyDescent="0.2">
      <c r="A32" s="57" t="s">
        <v>164</v>
      </c>
      <c r="B32" s="31" t="s">
        <v>98</v>
      </c>
      <c r="C32" s="32" t="s">
        <v>120</v>
      </c>
      <c r="D32" s="32"/>
      <c r="E32" s="32" t="s">
        <v>128</v>
      </c>
      <c r="F32" s="15" t="s">
        <v>25</v>
      </c>
      <c r="G32" s="15">
        <v>4</v>
      </c>
      <c r="H32" s="94"/>
      <c r="I32" s="94">
        <f t="shared" si="2"/>
        <v>0</v>
      </c>
      <c r="J32" s="94"/>
      <c r="K32" s="94">
        <f t="shared" si="3"/>
        <v>0</v>
      </c>
      <c r="L32" s="32"/>
    </row>
    <row r="33" spans="1:12" ht="15.75" x14ac:dyDescent="0.2">
      <c r="A33" s="57" t="s">
        <v>165</v>
      </c>
      <c r="B33" s="31" t="s">
        <v>100</v>
      </c>
      <c r="C33" s="32"/>
      <c r="D33" s="32"/>
      <c r="E33" s="32" t="s">
        <v>33</v>
      </c>
      <c r="F33" s="15" t="s">
        <v>34</v>
      </c>
      <c r="G33" s="15">
        <v>20</v>
      </c>
      <c r="H33" s="94"/>
      <c r="I33" s="94">
        <f t="shared" si="2"/>
        <v>0</v>
      </c>
      <c r="J33" s="94"/>
      <c r="K33" s="94">
        <f t="shared" si="3"/>
        <v>0</v>
      </c>
      <c r="L33" s="32"/>
    </row>
    <row r="34" spans="1:12" ht="15.75" x14ac:dyDescent="0.2">
      <c r="A34" s="57" t="s">
        <v>166</v>
      </c>
      <c r="B34" s="31" t="s">
        <v>101</v>
      </c>
      <c r="C34" s="32"/>
      <c r="D34" s="32"/>
      <c r="E34" s="32"/>
      <c r="F34" s="15" t="s">
        <v>25</v>
      </c>
      <c r="G34" s="15">
        <v>30</v>
      </c>
      <c r="H34" s="94"/>
      <c r="I34" s="94">
        <f t="shared" si="2"/>
        <v>0</v>
      </c>
      <c r="J34" s="94"/>
      <c r="K34" s="94">
        <f t="shared" si="3"/>
        <v>0</v>
      </c>
      <c r="L34" s="32"/>
    </row>
    <row r="35" spans="1:12" ht="15.75" x14ac:dyDescent="0.2">
      <c r="A35" s="57" t="s">
        <v>167</v>
      </c>
      <c r="B35" s="31" t="s">
        <v>131</v>
      </c>
      <c r="C35" s="32"/>
      <c r="D35" s="32"/>
      <c r="E35" s="32"/>
      <c r="F35" s="15" t="s">
        <v>142</v>
      </c>
      <c r="G35" s="15">
        <v>1</v>
      </c>
      <c r="H35" s="94"/>
      <c r="I35" s="94">
        <f t="shared" si="2"/>
        <v>0</v>
      </c>
      <c r="J35" s="94"/>
      <c r="K35" s="94">
        <f t="shared" si="3"/>
        <v>0</v>
      </c>
      <c r="L35" s="32"/>
    </row>
    <row r="36" spans="1:12" ht="15.75" x14ac:dyDescent="0.2">
      <c r="A36" s="57" t="s">
        <v>168</v>
      </c>
      <c r="B36" s="31" t="s">
        <v>132</v>
      </c>
      <c r="C36" s="32" t="s">
        <v>137</v>
      </c>
      <c r="D36" s="32"/>
      <c r="E36" s="32" t="s">
        <v>140</v>
      </c>
      <c r="F36" s="15" t="s">
        <v>25</v>
      </c>
      <c r="G36" s="15">
        <v>200</v>
      </c>
      <c r="H36" s="94"/>
      <c r="I36" s="94">
        <f t="shared" si="2"/>
        <v>0</v>
      </c>
      <c r="J36" s="94"/>
      <c r="K36" s="94">
        <f t="shared" si="3"/>
        <v>0</v>
      </c>
      <c r="L36" s="32"/>
    </row>
    <row r="37" spans="1:12" ht="15.75" x14ac:dyDescent="0.2">
      <c r="A37" s="57" t="s">
        <v>169</v>
      </c>
      <c r="B37" s="31" t="s">
        <v>133</v>
      </c>
      <c r="C37" s="32" t="s">
        <v>138</v>
      </c>
      <c r="D37" s="32"/>
      <c r="E37" s="32" t="s">
        <v>140</v>
      </c>
      <c r="F37" s="15" t="s">
        <v>25</v>
      </c>
      <c r="G37" s="15">
        <v>20</v>
      </c>
      <c r="H37" s="94"/>
      <c r="I37" s="94">
        <f t="shared" si="2"/>
        <v>0</v>
      </c>
      <c r="J37" s="94"/>
      <c r="K37" s="94">
        <f t="shared" si="3"/>
        <v>0</v>
      </c>
      <c r="L37" s="32"/>
    </row>
    <row r="38" spans="1:12" ht="15.75" x14ac:dyDescent="0.2">
      <c r="A38" s="57" t="s">
        <v>170</v>
      </c>
      <c r="B38" s="31" t="s">
        <v>134</v>
      </c>
      <c r="C38" s="32" t="s">
        <v>139</v>
      </c>
      <c r="D38" s="32"/>
      <c r="E38" s="32" t="s">
        <v>33</v>
      </c>
      <c r="F38" s="15" t="s">
        <v>34</v>
      </c>
      <c r="G38" s="15">
        <v>540</v>
      </c>
      <c r="H38" s="94"/>
      <c r="I38" s="94">
        <f t="shared" si="2"/>
        <v>0</v>
      </c>
      <c r="J38" s="94"/>
      <c r="K38" s="94">
        <f t="shared" si="3"/>
        <v>0</v>
      </c>
      <c r="L38" s="32"/>
    </row>
    <row r="39" spans="1:12" ht="15.75" x14ac:dyDescent="0.2">
      <c r="A39" s="57" t="s">
        <v>171</v>
      </c>
      <c r="B39" s="31" t="s">
        <v>135</v>
      </c>
      <c r="C39" s="32"/>
      <c r="D39" s="32"/>
      <c r="E39" s="32" t="s">
        <v>141</v>
      </c>
      <c r="F39" s="15" t="s">
        <v>25</v>
      </c>
      <c r="G39" s="15">
        <v>4</v>
      </c>
      <c r="H39" s="94"/>
      <c r="I39" s="94">
        <f t="shared" si="2"/>
        <v>0</v>
      </c>
      <c r="J39" s="94"/>
      <c r="K39" s="94">
        <f t="shared" si="3"/>
        <v>0</v>
      </c>
      <c r="L39" s="32"/>
    </row>
    <row r="40" spans="1:12" ht="22.5" customHeight="1" x14ac:dyDescent="0.2">
      <c r="A40" s="96"/>
      <c r="B40" s="97" t="s">
        <v>350</v>
      </c>
      <c r="C40" s="98"/>
      <c r="D40" s="99"/>
      <c r="E40" s="98"/>
      <c r="F40" s="100"/>
      <c r="G40" s="101"/>
      <c r="H40" s="102"/>
      <c r="I40" s="118">
        <f>SUM(I15:I39)</f>
        <v>0</v>
      </c>
      <c r="J40" s="102"/>
      <c r="K40" s="118">
        <f>SUM(K15:K39)</f>
        <v>0</v>
      </c>
      <c r="L40" s="103"/>
    </row>
    <row r="41" spans="1:12" ht="30" customHeight="1" x14ac:dyDescent="0.2">
      <c r="A41" s="105" t="s">
        <v>319</v>
      </c>
      <c r="B41" s="106" t="s">
        <v>351</v>
      </c>
      <c r="C41" s="107"/>
      <c r="D41" s="107"/>
      <c r="E41" s="108"/>
      <c r="F41" s="109"/>
      <c r="G41" s="114"/>
      <c r="H41" s="112"/>
      <c r="I41" s="112"/>
      <c r="J41" s="112"/>
      <c r="K41" s="112"/>
      <c r="L41" s="113"/>
    </row>
    <row r="42" spans="1:12" ht="31.5" x14ac:dyDescent="0.2">
      <c r="A42" s="57" t="s">
        <v>177</v>
      </c>
      <c r="B42" s="31" t="s">
        <v>192</v>
      </c>
      <c r="C42" s="32" t="s">
        <v>217</v>
      </c>
      <c r="D42" s="32"/>
      <c r="E42" s="32" t="s">
        <v>222</v>
      </c>
      <c r="F42" s="15" t="s">
        <v>25</v>
      </c>
      <c r="G42" s="15">
        <v>1</v>
      </c>
      <c r="H42" s="94"/>
      <c r="I42" s="94">
        <f t="shared" ref="I42:I56" si="4">H42*$G42</f>
        <v>0</v>
      </c>
      <c r="J42" s="94"/>
      <c r="K42" s="94">
        <f t="shared" ref="K42:K56" si="5">J42*$G42</f>
        <v>0</v>
      </c>
      <c r="L42" s="32"/>
    </row>
    <row r="43" spans="1:12" ht="15.75" x14ac:dyDescent="0.2">
      <c r="A43" s="57" t="s">
        <v>178</v>
      </c>
      <c r="B43" s="31" t="s">
        <v>193</v>
      </c>
      <c r="C43" s="32" t="s">
        <v>216</v>
      </c>
      <c r="D43" s="32"/>
      <c r="E43" s="32" t="s">
        <v>219</v>
      </c>
      <c r="F43" s="15" t="s">
        <v>25</v>
      </c>
      <c r="G43" s="15">
        <v>1</v>
      </c>
      <c r="H43" s="94"/>
      <c r="I43" s="94">
        <f t="shared" si="4"/>
        <v>0</v>
      </c>
      <c r="J43" s="94"/>
      <c r="K43" s="94">
        <f t="shared" si="5"/>
        <v>0</v>
      </c>
      <c r="L43" s="32" t="s">
        <v>302</v>
      </c>
    </row>
    <row r="44" spans="1:12" ht="15.75" x14ac:dyDescent="0.2">
      <c r="A44" s="57" t="s">
        <v>179</v>
      </c>
      <c r="B44" s="31" t="s">
        <v>194</v>
      </c>
      <c r="C44" s="32" t="s">
        <v>215</v>
      </c>
      <c r="D44" s="32"/>
      <c r="E44" s="32" t="s">
        <v>221</v>
      </c>
      <c r="F44" s="15" t="s">
        <v>25</v>
      </c>
      <c r="G44" s="15">
        <v>1</v>
      </c>
      <c r="H44" s="94"/>
      <c r="I44" s="94">
        <f t="shared" si="4"/>
        <v>0</v>
      </c>
      <c r="J44" s="94"/>
      <c r="K44" s="94">
        <f t="shared" si="5"/>
        <v>0</v>
      </c>
      <c r="L44" s="32"/>
    </row>
    <row r="45" spans="1:12" ht="47.25" customHeight="1" x14ac:dyDescent="0.2">
      <c r="A45" s="57" t="s">
        <v>180</v>
      </c>
      <c r="B45" s="31" t="s">
        <v>375</v>
      </c>
      <c r="C45" s="32" t="s">
        <v>214</v>
      </c>
      <c r="D45" s="32"/>
      <c r="E45" s="32" t="s">
        <v>220</v>
      </c>
      <c r="F45" s="15" t="s">
        <v>25</v>
      </c>
      <c r="G45" s="15">
        <v>8</v>
      </c>
      <c r="H45" s="94"/>
      <c r="I45" s="94">
        <f t="shared" si="4"/>
        <v>0</v>
      </c>
      <c r="J45" s="94"/>
      <c r="K45" s="94">
        <f t="shared" si="5"/>
        <v>0</v>
      </c>
      <c r="L45" s="32"/>
    </row>
    <row r="46" spans="1:12" ht="78.75" x14ac:dyDescent="0.2">
      <c r="A46" s="57" t="s">
        <v>181</v>
      </c>
      <c r="B46" s="31" t="s">
        <v>196</v>
      </c>
      <c r="C46" s="32" t="s">
        <v>213</v>
      </c>
      <c r="D46" s="32"/>
      <c r="E46" s="32" t="s">
        <v>219</v>
      </c>
      <c r="F46" s="15" t="s">
        <v>25</v>
      </c>
      <c r="G46" s="15">
        <v>4</v>
      </c>
      <c r="H46" s="94"/>
      <c r="I46" s="94">
        <f t="shared" si="4"/>
        <v>0</v>
      </c>
      <c r="J46" s="94"/>
      <c r="K46" s="94">
        <f t="shared" si="5"/>
        <v>0</v>
      </c>
      <c r="L46" s="32" t="s">
        <v>303</v>
      </c>
    </row>
    <row r="47" spans="1:12" ht="31.5" x14ac:dyDescent="0.2">
      <c r="A47" s="57" t="s">
        <v>182</v>
      </c>
      <c r="B47" s="31" t="s">
        <v>197</v>
      </c>
      <c r="C47" s="32" t="s">
        <v>212</v>
      </c>
      <c r="D47" s="32"/>
      <c r="E47" s="32" t="s">
        <v>219</v>
      </c>
      <c r="F47" s="15" t="s">
        <v>25</v>
      </c>
      <c r="G47" s="15">
        <v>4</v>
      </c>
      <c r="H47" s="94"/>
      <c r="I47" s="94">
        <f t="shared" si="4"/>
        <v>0</v>
      </c>
      <c r="J47" s="94"/>
      <c r="K47" s="94">
        <f t="shared" si="5"/>
        <v>0</v>
      </c>
      <c r="L47" s="32" t="s">
        <v>304</v>
      </c>
    </row>
    <row r="48" spans="1:12" ht="26.25" customHeight="1" x14ac:dyDescent="0.2">
      <c r="A48" s="57" t="s">
        <v>183</v>
      </c>
      <c r="B48" s="31" t="s">
        <v>198</v>
      </c>
      <c r="C48" s="32" t="s">
        <v>211</v>
      </c>
      <c r="D48" s="32"/>
      <c r="E48" s="32"/>
      <c r="F48" s="15" t="s">
        <v>25</v>
      </c>
      <c r="G48" s="15">
        <v>5</v>
      </c>
      <c r="H48" s="94"/>
      <c r="I48" s="94">
        <f t="shared" si="4"/>
        <v>0</v>
      </c>
      <c r="J48" s="94"/>
      <c r="K48" s="94">
        <f t="shared" si="5"/>
        <v>0</v>
      </c>
      <c r="L48" s="32"/>
    </row>
    <row r="49" spans="1:12" ht="31.5" x14ac:dyDescent="0.2">
      <c r="A49" s="57" t="s">
        <v>184</v>
      </c>
      <c r="B49" s="31" t="s">
        <v>199</v>
      </c>
      <c r="C49" s="32" t="s">
        <v>210</v>
      </c>
      <c r="D49" s="32"/>
      <c r="E49" s="32" t="s">
        <v>218</v>
      </c>
      <c r="F49" s="15" t="s">
        <v>25</v>
      </c>
      <c r="G49" s="15">
        <v>9</v>
      </c>
      <c r="H49" s="94"/>
      <c r="I49" s="94">
        <f t="shared" si="4"/>
        <v>0</v>
      </c>
      <c r="J49" s="94"/>
      <c r="K49" s="94">
        <f t="shared" si="5"/>
        <v>0</v>
      </c>
      <c r="L49" s="32"/>
    </row>
    <row r="50" spans="1:12" ht="31.5" x14ac:dyDescent="0.2">
      <c r="A50" s="57" t="s">
        <v>185</v>
      </c>
      <c r="B50" s="31" t="s">
        <v>199</v>
      </c>
      <c r="C50" s="32" t="s">
        <v>209</v>
      </c>
      <c r="D50" s="32"/>
      <c r="E50" s="32" t="s">
        <v>218</v>
      </c>
      <c r="F50" s="15" t="s">
        <v>25</v>
      </c>
      <c r="G50" s="15">
        <v>1</v>
      </c>
      <c r="H50" s="94"/>
      <c r="I50" s="94">
        <f t="shared" si="4"/>
        <v>0</v>
      </c>
      <c r="J50" s="94"/>
      <c r="K50" s="94">
        <f t="shared" si="5"/>
        <v>0</v>
      </c>
      <c r="L50" s="32"/>
    </row>
    <row r="51" spans="1:12" ht="15.75" x14ac:dyDescent="0.2">
      <c r="A51" s="57" t="s">
        <v>186</v>
      </c>
      <c r="B51" s="31" t="s">
        <v>200</v>
      </c>
      <c r="C51" s="32" t="s">
        <v>208</v>
      </c>
      <c r="D51" s="32"/>
      <c r="E51" s="32"/>
      <c r="F51" s="15" t="s">
        <v>34</v>
      </c>
      <c r="G51" s="15">
        <v>345</v>
      </c>
      <c r="H51" s="94"/>
      <c r="I51" s="94">
        <f t="shared" si="4"/>
        <v>0</v>
      </c>
      <c r="J51" s="94"/>
      <c r="K51" s="94">
        <f t="shared" si="5"/>
        <v>0</v>
      </c>
      <c r="L51" s="32"/>
    </row>
    <row r="52" spans="1:12" ht="15.75" x14ac:dyDescent="0.2">
      <c r="A52" s="57" t="s">
        <v>187</v>
      </c>
      <c r="B52" s="31" t="s">
        <v>200</v>
      </c>
      <c r="C52" s="32" t="s">
        <v>207</v>
      </c>
      <c r="D52" s="32"/>
      <c r="E52" s="32"/>
      <c r="F52" s="15" t="s">
        <v>34</v>
      </c>
      <c r="G52" s="15">
        <v>225</v>
      </c>
      <c r="H52" s="94"/>
      <c r="I52" s="94">
        <f t="shared" si="4"/>
        <v>0</v>
      </c>
      <c r="J52" s="94"/>
      <c r="K52" s="94">
        <f t="shared" si="5"/>
        <v>0</v>
      </c>
      <c r="L52" s="32"/>
    </row>
    <row r="53" spans="1:12" ht="15.75" x14ac:dyDescent="0.2">
      <c r="A53" s="57" t="s">
        <v>188</v>
      </c>
      <c r="B53" s="31" t="s">
        <v>200</v>
      </c>
      <c r="C53" s="32" t="s">
        <v>206</v>
      </c>
      <c r="D53" s="32"/>
      <c r="E53" s="32"/>
      <c r="F53" s="15" t="s">
        <v>34</v>
      </c>
      <c r="G53" s="15">
        <v>830</v>
      </c>
      <c r="H53" s="94"/>
      <c r="I53" s="94">
        <f t="shared" si="4"/>
        <v>0</v>
      </c>
      <c r="J53" s="94"/>
      <c r="K53" s="94">
        <f t="shared" si="5"/>
        <v>0</v>
      </c>
      <c r="L53" s="32"/>
    </row>
    <row r="54" spans="1:12" ht="15.75" x14ac:dyDescent="0.2">
      <c r="A54" s="57" t="s">
        <v>189</v>
      </c>
      <c r="B54" s="31" t="s">
        <v>200</v>
      </c>
      <c r="C54" s="32" t="s">
        <v>205</v>
      </c>
      <c r="D54" s="32"/>
      <c r="E54" s="32"/>
      <c r="F54" s="15" t="s">
        <v>34</v>
      </c>
      <c r="G54" s="15">
        <v>130</v>
      </c>
      <c r="H54" s="94"/>
      <c r="I54" s="94">
        <f t="shared" si="4"/>
        <v>0</v>
      </c>
      <c r="J54" s="94"/>
      <c r="K54" s="94">
        <f t="shared" si="5"/>
        <v>0</v>
      </c>
      <c r="L54" s="32"/>
    </row>
    <row r="55" spans="1:12" ht="31.5" x14ac:dyDescent="0.2">
      <c r="A55" s="57" t="s">
        <v>190</v>
      </c>
      <c r="B55" s="31" t="s">
        <v>201</v>
      </c>
      <c r="C55" s="32" t="s">
        <v>204</v>
      </c>
      <c r="D55" s="32"/>
      <c r="E55" s="32" t="s">
        <v>33</v>
      </c>
      <c r="F55" s="15" t="s">
        <v>34</v>
      </c>
      <c r="G55" s="15">
        <v>600</v>
      </c>
      <c r="H55" s="94"/>
      <c r="I55" s="94">
        <f t="shared" si="4"/>
        <v>0</v>
      </c>
      <c r="J55" s="94"/>
      <c r="K55" s="94">
        <f t="shared" si="5"/>
        <v>0</v>
      </c>
      <c r="L55" s="32"/>
    </row>
    <row r="56" spans="1:12" ht="15.75" x14ac:dyDescent="0.2">
      <c r="A56" s="57" t="s">
        <v>191</v>
      </c>
      <c r="B56" s="31" t="s">
        <v>202</v>
      </c>
      <c r="C56" s="32"/>
      <c r="D56" s="32"/>
      <c r="E56" s="32" t="s">
        <v>33</v>
      </c>
      <c r="F56" s="15" t="s">
        <v>25</v>
      </c>
      <c r="G56" s="15">
        <v>1800</v>
      </c>
      <c r="H56" s="94"/>
      <c r="I56" s="94">
        <f t="shared" si="4"/>
        <v>0</v>
      </c>
      <c r="J56" s="94"/>
      <c r="K56" s="94">
        <f t="shared" si="5"/>
        <v>0</v>
      </c>
      <c r="L56" s="32"/>
    </row>
    <row r="57" spans="1:12" ht="22.5" customHeight="1" x14ac:dyDescent="0.2">
      <c r="A57" s="96"/>
      <c r="B57" s="97" t="s">
        <v>352</v>
      </c>
      <c r="C57" s="98"/>
      <c r="D57" s="99"/>
      <c r="E57" s="98"/>
      <c r="F57" s="100"/>
      <c r="G57" s="101"/>
      <c r="H57" s="102"/>
      <c r="I57" s="118">
        <f>SUM(I42:I56)</f>
        <v>0</v>
      </c>
      <c r="J57" s="102"/>
      <c r="K57" s="118">
        <f>SUM(K42:K56)</f>
        <v>0</v>
      </c>
      <c r="L57" s="103"/>
    </row>
    <row r="58" spans="1:12" ht="28.5" customHeight="1" x14ac:dyDescent="0.2">
      <c r="A58" s="105" t="s">
        <v>320</v>
      </c>
      <c r="B58" s="106" t="s">
        <v>353</v>
      </c>
      <c r="C58" s="107"/>
      <c r="D58" s="107"/>
      <c r="E58" s="108"/>
      <c r="F58" s="109"/>
      <c r="G58" s="114"/>
      <c r="H58" s="112"/>
      <c r="I58" s="112"/>
      <c r="J58" s="112"/>
      <c r="K58" s="112"/>
      <c r="L58" s="113"/>
    </row>
    <row r="59" spans="1:12" ht="15.75" x14ac:dyDescent="0.2">
      <c r="A59" s="57" t="s">
        <v>227</v>
      </c>
      <c r="B59" s="31" t="s">
        <v>223</v>
      </c>
      <c r="C59" s="32"/>
      <c r="D59" s="32"/>
      <c r="E59" s="32"/>
      <c r="F59" s="15" t="s">
        <v>25</v>
      </c>
      <c r="G59" s="15">
        <v>6</v>
      </c>
      <c r="H59" s="94"/>
      <c r="I59" s="94">
        <f t="shared" ref="I59:I61" si="6">H59*$G59</f>
        <v>0</v>
      </c>
      <c r="J59" s="94"/>
      <c r="K59" s="94">
        <f t="shared" ref="K59:K61" si="7">J59*$G59</f>
        <v>0</v>
      </c>
      <c r="L59" s="32"/>
    </row>
    <row r="60" spans="1:12" ht="15.75" x14ac:dyDescent="0.2">
      <c r="A60" s="57" t="s">
        <v>228</v>
      </c>
      <c r="B60" s="31" t="s">
        <v>224</v>
      </c>
      <c r="C60" s="32" t="s">
        <v>226</v>
      </c>
      <c r="D60" s="32"/>
      <c r="E60" s="32"/>
      <c r="F60" s="15" t="s">
        <v>34</v>
      </c>
      <c r="G60" s="15">
        <v>120</v>
      </c>
      <c r="H60" s="94"/>
      <c r="I60" s="94">
        <f t="shared" si="6"/>
        <v>0</v>
      </c>
      <c r="J60" s="94"/>
      <c r="K60" s="94">
        <f t="shared" si="7"/>
        <v>0</v>
      </c>
      <c r="L60" s="32"/>
    </row>
    <row r="61" spans="1:12" ht="15.75" x14ac:dyDescent="0.2">
      <c r="A61" s="57" t="s">
        <v>229</v>
      </c>
      <c r="B61" s="31" t="s">
        <v>311</v>
      </c>
      <c r="C61" s="32" t="s">
        <v>226</v>
      </c>
      <c r="D61" s="32"/>
      <c r="E61" s="32"/>
      <c r="F61" s="15" t="s">
        <v>25</v>
      </c>
      <c r="G61" s="15">
        <v>360</v>
      </c>
      <c r="H61" s="94"/>
      <c r="I61" s="94">
        <f t="shared" si="6"/>
        <v>0</v>
      </c>
      <c r="J61" s="94"/>
      <c r="K61" s="94">
        <f t="shared" si="7"/>
        <v>0</v>
      </c>
      <c r="L61" s="32"/>
    </row>
    <row r="62" spans="1:12" ht="22.5" customHeight="1" x14ac:dyDescent="0.2">
      <c r="A62" s="96"/>
      <c r="B62" s="97" t="s">
        <v>362</v>
      </c>
      <c r="C62" s="98"/>
      <c r="D62" s="99"/>
      <c r="E62" s="98"/>
      <c r="F62" s="100"/>
      <c r="G62" s="101"/>
      <c r="H62" s="102"/>
      <c r="I62" s="118">
        <f>SUM(I59:I61)</f>
        <v>0</v>
      </c>
      <c r="J62" s="102"/>
      <c r="K62" s="118">
        <f>SUM(K59:K61)</f>
        <v>0</v>
      </c>
      <c r="L62" s="103"/>
    </row>
    <row r="63" spans="1:12" ht="31.5" x14ac:dyDescent="0.2">
      <c r="A63" s="115" t="s">
        <v>321</v>
      </c>
      <c r="B63" s="106" t="s">
        <v>354</v>
      </c>
      <c r="C63" s="107"/>
      <c r="D63" s="107"/>
      <c r="E63" s="107"/>
      <c r="F63" s="112"/>
      <c r="G63" s="116"/>
      <c r="H63" s="112"/>
      <c r="I63" s="112"/>
      <c r="J63" s="112"/>
      <c r="K63" s="112"/>
      <c r="L63" s="117"/>
    </row>
    <row r="64" spans="1:12" ht="31.5" x14ac:dyDescent="0.2">
      <c r="A64" s="57" t="s">
        <v>236</v>
      </c>
      <c r="B64" s="31" t="s">
        <v>412</v>
      </c>
      <c r="C64" s="32" t="s">
        <v>413</v>
      </c>
      <c r="D64" s="32"/>
      <c r="E64" s="32" t="s">
        <v>414</v>
      </c>
      <c r="F64" s="15" t="s">
        <v>25</v>
      </c>
      <c r="G64" s="15">
        <v>1</v>
      </c>
      <c r="H64" s="94"/>
      <c r="I64" s="94">
        <f t="shared" ref="I64:I68" si="8">H64*$G64</f>
        <v>0</v>
      </c>
      <c r="J64" s="94"/>
      <c r="K64" s="94">
        <f t="shared" ref="K64:K68" si="9">J64*$G64</f>
        <v>0</v>
      </c>
      <c r="L64" s="123"/>
    </row>
    <row r="65" spans="1:12" ht="47.25" x14ac:dyDescent="0.2">
      <c r="A65" s="57" t="s">
        <v>237</v>
      </c>
      <c r="B65" s="31" t="s">
        <v>415</v>
      </c>
      <c r="C65" s="32"/>
      <c r="D65" s="32"/>
      <c r="E65" s="32" t="s">
        <v>414</v>
      </c>
      <c r="F65" s="15" t="s">
        <v>25</v>
      </c>
      <c r="G65" s="15">
        <v>1</v>
      </c>
      <c r="H65" s="94"/>
      <c r="I65" s="94">
        <f t="shared" si="8"/>
        <v>0</v>
      </c>
      <c r="J65" s="94"/>
      <c r="K65" s="94">
        <f t="shared" si="9"/>
        <v>0</v>
      </c>
      <c r="L65" s="123"/>
    </row>
    <row r="66" spans="1:12" ht="15.75" x14ac:dyDescent="0.2">
      <c r="A66" s="57" t="s">
        <v>238</v>
      </c>
      <c r="B66" s="31" t="s">
        <v>416</v>
      </c>
      <c r="C66" s="32" t="s">
        <v>417</v>
      </c>
      <c r="D66" s="32"/>
      <c r="E66" s="32" t="s">
        <v>418</v>
      </c>
      <c r="F66" s="15" t="s">
        <v>25</v>
      </c>
      <c r="G66" s="15">
        <v>1</v>
      </c>
      <c r="H66" s="94"/>
      <c r="I66" s="94">
        <f t="shared" si="8"/>
        <v>0</v>
      </c>
      <c r="J66" s="94"/>
      <c r="K66" s="94">
        <f t="shared" si="9"/>
        <v>0</v>
      </c>
      <c r="L66" s="123"/>
    </row>
    <row r="67" spans="1:12" ht="15.75" x14ac:dyDescent="0.2">
      <c r="A67" s="57" t="s">
        <v>239</v>
      </c>
      <c r="B67" s="31" t="s">
        <v>419</v>
      </c>
      <c r="C67" s="32" t="s">
        <v>420</v>
      </c>
      <c r="D67" s="32"/>
      <c r="E67" s="32" t="s">
        <v>418</v>
      </c>
      <c r="F67" s="15" t="s">
        <v>25</v>
      </c>
      <c r="G67" s="15">
        <v>1</v>
      </c>
      <c r="H67" s="94"/>
      <c r="I67" s="94">
        <f t="shared" si="8"/>
        <v>0</v>
      </c>
      <c r="J67" s="94"/>
      <c r="K67" s="94">
        <f t="shared" si="9"/>
        <v>0</v>
      </c>
      <c r="L67" s="123"/>
    </row>
    <row r="68" spans="1:12" ht="15.75" customHeight="1" x14ac:dyDescent="0.2">
      <c r="A68" s="57" t="s">
        <v>240</v>
      </c>
      <c r="B68" s="31" t="s">
        <v>421</v>
      </c>
      <c r="C68" s="32" t="s">
        <v>422</v>
      </c>
      <c r="D68" s="32"/>
      <c r="E68" s="32" t="s">
        <v>418</v>
      </c>
      <c r="F68" s="15" t="s">
        <v>25</v>
      </c>
      <c r="G68" s="15">
        <v>1</v>
      </c>
      <c r="H68" s="94"/>
      <c r="I68" s="94">
        <f t="shared" si="8"/>
        <v>0</v>
      </c>
      <c r="J68" s="94"/>
      <c r="K68" s="94">
        <f t="shared" si="9"/>
        <v>0</v>
      </c>
      <c r="L68" s="123"/>
    </row>
    <row r="69" spans="1:12" ht="15.75" x14ac:dyDescent="0.2">
      <c r="A69" s="57" t="s">
        <v>241</v>
      </c>
      <c r="B69" s="31" t="s">
        <v>423</v>
      </c>
      <c r="C69" s="32"/>
      <c r="D69" s="32"/>
      <c r="E69" s="32" t="s">
        <v>418</v>
      </c>
      <c r="F69" s="15" t="s">
        <v>43</v>
      </c>
      <c r="G69" s="15">
        <v>1</v>
      </c>
      <c r="H69" s="94"/>
      <c r="I69" s="94">
        <f t="shared" ref="I69:I73" si="10">H69*$G69</f>
        <v>0</v>
      </c>
      <c r="J69" s="94"/>
      <c r="K69" s="94">
        <f t="shared" ref="K69:K73" si="11">J69*$G69</f>
        <v>0</v>
      </c>
      <c r="L69" s="123"/>
    </row>
    <row r="70" spans="1:12" ht="15.75" customHeight="1" x14ac:dyDescent="0.2">
      <c r="A70" s="57" t="s">
        <v>242</v>
      </c>
      <c r="B70" s="31" t="s">
        <v>424</v>
      </c>
      <c r="C70" s="32" t="s">
        <v>425</v>
      </c>
      <c r="D70" s="32"/>
      <c r="E70" s="32" t="s">
        <v>426</v>
      </c>
      <c r="F70" s="15" t="s">
        <v>25</v>
      </c>
      <c r="G70" s="15">
        <v>1</v>
      </c>
      <c r="H70" s="94"/>
      <c r="I70" s="94">
        <f t="shared" si="10"/>
        <v>0</v>
      </c>
      <c r="J70" s="94"/>
      <c r="K70" s="94">
        <f t="shared" si="11"/>
        <v>0</v>
      </c>
      <c r="L70" s="123"/>
    </row>
    <row r="71" spans="1:12" ht="15.75" x14ac:dyDescent="0.2">
      <c r="A71" s="57" t="s">
        <v>243</v>
      </c>
      <c r="B71" s="31" t="s">
        <v>427</v>
      </c>
      <c r="C71" s="32" t="s">
        <v>428</v>
      </c>
      <c r="D71" s="32"/>
      <c r="E71" s="32" t="s">
        <v>426</v>
      </c>
      <c r="F71" s="15" t="s">
        <v>25</v>
      </c>
      <c r="G71" s="15">
        <v>1</v>
      </c>
      <c r="H71" s="94"/>
      <c r="I71" s="94">
        <f t="shared" ref="I71" si="12">H71*$G71</f>
        <v>0</v>
      </c>
      <c r="J71" s="94"/>
      <c r="K71" s="94">
        <f t="shared" ref="K71" si="13">J71*$G71</f>
        <v>0</v>
      </c>
      <c r="L71" s="123"/>
    </row>
    <row r="72" spans="1:12" ht="15.75" x14ac:dyDescent="0.2">
      <c r="A72" s="57" t="s">
        <v>244</v>
      </c>
      <c r="B72" s="31" t="s">
        <v>429</v>
      </c>
      <c r="C72" s="32"/>
      <c r="D72" s="32"/>
      <c r="E72" s="32"/>
      <c r="F72" s="15" t="s">
        <v>25</v>
      </c>
      <c r="G72" s="15">
        <v>1</v>
      </c>
      <c r="H72" s="94"/>
      <c r="I72" s="94">
        <f t="shared" si="10"/>
        <v>0</v>
      </c>
      <c r="J72" s="94"/>
      <c r="K72" s="94">
        <f t="shared" si="11"/>
        <v>0</v>
      </c>
      <c r="L72" s="123"/>
    </row>
    <row r="73" spans="1:12" ht="15.75" customHeight="1" x14ac:dyDescent="0.2">
      <c r="A73" s="57" t="s">
        <v>453</v>
      </c>
      <c r="B73" s="31" t="s">
        <v>430</v>
      </c>
      <c r="C73" s="32" t="s">
        <v>431</v>
      </c>
      <c r="D73" s="32"/>
      <c r="E73" s="32" t="s">
        <v>432</v>
      </c>
      <c r="F73" s="15" t="s">
        <v>43</v>
      </c>
      <c r="G73" s="15">
        <v>1</v>
      </c>
      <c r="H73" s="94"/>
      <c r="I73" s="94">
        <f t="shared" si="10"/>
        <v>0</v>
      </c>
      <c r="J73" s="94"/>
      <c r="K73" s="94">
        <f t="shared" si="11"/>
        <v>0</v>
      </c>
      <c r="L73" s="123"/>
    </row>
    <row r="74" spans="1:12" ht="15.75" customHeight="1" x14ac:dyDescent="0.2">
      <c r="A74" s="57" t="s">
        <v>454</v>
      </c>
      <c r="B74" s="31" t="s">
        <v>230</v>
      </c>
      <c r="C74" s="32" t="s">
        <v>245</v>
      </c>
      <c r="D74" s="32"/>
      <c r="E74" s="32" t="s">
        <v>33</v>
      </c>
      <c r="F74" s="15" t="s">
        <v>25</v>
      </c>
      <c r="G74" s="15">
        <v>2</v>
      </c>
      <c r="H74" s="94"/>
      <c r="I74" s="94">
        <f t="shared" ref="I74:I91" si="14">H74*$G74</f>
        <v>0</v>
      </c>
      <c r="J74" s="94"/>
      <c r="K74" s="94">
        <f t="shared" ref="K74:K91" si="15">J74*$G74</f>
        <v>0</v>
      </c>
      <c r="L74" s="123"/>
    </row>
    <row r="75" spans="1:12" ht="15.75" x14ac:dyDescent="0.2">
      <c r="A75" s="57" t="s">
        <v>455</v>
      </c>
      <c r="B75" s="31" t="s">
        <v>231</v>
      </c>
      <c r="C75" s="32" t="s">
        <v>246</v>
      </c>
      <c r="D75" s="32"/>
      <c r="E75" s="32" t="s">
        <v>33</v>
      </c>
      <c r="F75" s="15" t="s">
        <v>25</v>
      </c>
      <c r="G75" s="15">
        <v>2</v>
      </c>
      <c r="H75" s="94"/>
      <c r="I75" s="94">
        <f t="shared" si="14"/>
        <v>0</v>
      </c>
      <c r="J75" s="94"/>
      <c r="K75" s="94">
        <f t="shared" si="15"/>
        <v>0</v>
      </c>
      <c r="L75" s="123"/>
    </row>
    <row r="76" spans="1:12" ht="15.75" x14ac:dyDescent="0.2">
      <c r="A76" s="57" t="s">
        <v>456</v>
      </c>
      <c r="B76" s="31" t="s">
        <v>232</v>
      </c>
      <c r="C76" s="32" t="s">
        <v>247</v>
      </c>
      <c r="D76" s="32"/>
      <c r="E76" s="32" t="s">
        <v>33</v>
      </c>
      <c r="F76" s="15" t="s">
        <v>25</v>
      </c>
      <c r="G76" s="15">
        <v>5</v>
      </c>
      <c r="H76" s="94"/>
      <c r="I76" s="94">
        <f t="shared" si="14"/>
        <v>0</v>
      </c>
      <c r="J76" s="94"/>
      <c r="K76" s="94">
        <f t="shared" si="15"/>
        <v>0</v>
      </c>
      <c r="L76" s="123"/>
    </row>
    <row r="77" spans="1:12" ht="15.75" x14ac:dyDescent="0.2">
      <c r="A77" s="57" t="s">
        <v>457</v>
      </c>
      <c r="B77" s="31" t="s">
        <v>233</v>
      </c>
      <c r="C77" s="32" t="s">
        <v>248</v>
      </c>
      <c r="D77" s="32"/>
      <c r="E77" s="32" t="s">
        <v>33</v>
      </c>
      <c r="F77" s="15" t="s">
        <v>25</v>
      </c>
      <c r="G77" s="15">
        <v>15</v>
      </c>
      <c r="H77" s="94"/>
      <c r="I77" s="94">
        <f t="shared" si="14"/>
        <v>0</v>
      </c>
      <c r="J77" s="94"/>
      <c r="K77" s="94">
        <f t="shared" si="15"/>
        <v>0</v>
      </c>
      <c r="L77" s="123"/>
    </row>
    <row r="78" spans="1:12" ht="15.75" x14ac:dyDescent="0.2">
      <c r="A78" s="57" t="s">
        <v>458</v>
      </c>
      <c r="B78" s="31" t="s">
        <v>233</v>
      </c>
      <c r="C78" s="32" t="s">
        <v>249</v>
      </c>
      <c r="D78" s="32"/>
      <c r="E78" s="32" t="s">
        <v>33</v>
      </c>
      <c r="F78" s="15" t="s">
        <v>25</v>
      </c>
      <c r="G78" s="15">
        <v>25</v>
      </c>
      <c r="H78" s="94"/>
      <c r="I78" s="94">
        <f t="shared" si="14"/>
        <v>0</v>
      </c>
      <c r="J78" s="94"/>
      <c r="K78" s="94">
        <f t="shared" si="15"/>
        <v>0</v>
      </c>
      <c r="L78" s="123"/>
    </row>
    <row r="79" spans="1:12" ht="15.75" x14ac:dyDescent="0.2">
      <c r="A79" s="57" t="s">
        <v>459</v>
      </c>
      <c r="B79" s="31" t="s">
        <v>312</v>
      </c>
      <c r="C79" s="32" t="s">
        <v>313</v>
      </c>
      <c r="D79" s="32"/>
      <c r="E79" s="32" t="s">
        <v>33</v>
      </c>
      <c r="F79" s="15" t="s">
        <v>25</v>
      </c>
      <c r="G79" s="15">
        <v>1</v>
      </c>
      <c r="H79" s="94"/>
      <c r="I79" s="94">
        <f t="shared" si="14"/>
        <v>0</v>
      </c>
      <c r="J79" s="94"/>
      <c r="K79" s="94">
        <f t="shared" si="15"/>
        <v>0</v>
      </c>
      <c r="L79" s="123"/>
    </row>
    <row r="80" spans="1:12" ht="15.75" customHeight="1" x14ac:dyDescent="0.2">
      <c r="A80" s="57" t="s">
        <v>460</v>
      </c>
      <c r="B80" s="31" t="s">
        <v>433</v>
      </c>
      <c r="C80" s="32"/>
      <c r="D80" s="32"/>
      <c r="E80" s="32"/>
      <c r="F80" s="15"/>
      <c r="G80" s="15"/>
      <c r="H80" s="94"/>
      <c r="I80" s="94"/>
      <c r="J80" s="94"/>
      <c r="K80" s="94"/>
      <c r="L80" s="123"/>
    </row>
    <row r="81" spans="1:12" ht="31.5" x14ac:dyDescent="0.2">
      <c r="A81" s="57"/>
      <c r="B81" s="31" t="s">
        <v>434</v>
      </c>
      <c r="C81" s="32" t="s">
        <v>435</v>
      </c>
      <c r="D81" s="32"/>
      <c r="E81" s="32"/>
      <c r="F81" s="15" t="s">
        <v>25</v>
      </c>
      <c r="G81" s="15">
        <v>1</v>
      </c>
      <c r="H81" s="94"/>
      <c r="I81" s="94">
        <f t="shared" si="14"/>
        <v>0</v>
      </c>
      <c r="J81" s="94"/>
      <c r="K81" s="94">
        <f t="shared" si="15"/>
        <v>0</v>
      </c>
      <c r="L81" s="123"/>
    </row>
    <row r="82" spans="1:12" ht="15.75" x14ac:dyDescent="0.2">
      <c r="A82" s="57"/>
      <c r="B82" s="31" t="s">
        <v>436</v>
      </c>
      <c r="C82" s="32" t="s">
        <v>437</v>
      </c>
      <c r="D82" s="32"/>
      <c r="E82" s="32" t="s">
        <v>438</v>
      </c>
      <c r="F82" s="15" t="s">
        <v>25</v>
      </c>
      <c r="G82" s="15">
        <v>1</v>
      </c>
      <c r="H82" s="94"/>
      <c r="I82" s="94">
        <f t="shared" si="14"/>
        <v>0</v>
      </c>
      <c r="J82" s="94"/>
      <c r="K82" s="94">
        <f t="shared" si="15"/>
        <v>0</v>
      </c>
      <c r="L82" s="123"/>
    </row>
    <row r="83" spans="1:12" ht="15.75" x14ac:dyDescent="0.2">
      <c r="A83" s="57"/>
      <c r="B83" s="31" t="s">
        <v>439</v>
      </c>
      <c r="C83" s="32" t="s">
        <v>440</v>
      </c>
      <c r="D83" s="32"/>
      <c r="E83" s="32" t="s">
        <v>130</v>
      </c>
      <c r="F83" s="15" t="s">
        <v>25</v>
      </c>
      <c r="G83" s="15">
        <v>1</v>
      </c>
      <c r="H83" s="94"/>
      <c r="I83" s="94">
        <f t="shared" si="14"/>
        <v>0</v>
      </c>
      <c r="J83" s="94"/>
      <c r="K83" s="94">
        <f t="shared" si="15"/>
        <v>0</v>
      </c>
      <c r="L83" s="123"/>
    </row>
    <row r="84" spans="1:12" ht="15.75" x14ac:dyDescent="0.2">
      <c r="A84" s="57"/>
      <c r="B84" s="31" t="s">
        <v>441</v>
      </c>
      <c r="C84" s="32" t="s">
        <v>442</v>
      </c>
      <c r="D84" s="32"/>
      <c r="E84" s="32" t="s">
        <v>130</v>
      </c>
      <c r="F84" s="15" t="s">
        <v>25</v>
      </c>
      <c r="G84" s="15">
        <v>1</v>
      </c>
      <c r="H84" s="94"/>
      <c r="I84" s="94">
        <f t="shared" si="14"/>
        <v>0</v>
      </c>
      <c r="J84" s="94"/>
      <c r="K84" s="94">
        <f t="shared" si="15"/>
        <v>0</v>
      </c>
      <c r="L84" s="123"/>
    </row>
    <row r="85" spans="1:12" ht="15.75" x14ac:dyDescent="0.2">
      <c r="A85" s="57"/>
      <c r="B85" s="31" t="s">
        <v>443</v>
      </c>
      <c r="C85" s="32" t="s">
        <v>444</v>
      </c>
      <c r="D85" s="32"/>
      <c r="E85" s="32" t="s">
        <v>130</v>
      </c>
      <c r="F85" s="15" t="s">
        <v>25</v>
      </c>
      <c r="G85" s="15">
        <v>1</v>
      </c>
      <c r="H85" s="94"/>
      <c r="I85" s="94">
        <f t="shared" si="14"/>
        <v>0</v>
      </c>
      <c r="J85" s="94"/>
      <c r="K85" s="94">
        <f t="shared" si="15"/>
        <v>0</v>
      </c>
      <c r="L85" s="123"/>
    </row>
    <row r="86" spans="1:12" ht="15.75" x14ac:dyDescent="0.2">
      <c r="A86" s="57"/>
      <c r="B86" s="31" t="s">
        <v>445</v>
      </c>
      <c r="C86" s="32" t="s">
        <v>446</v>
      </c>
      <c r="D86" s="32"/>
      <c r="E86" s="32" t="s">
        <v>130</v>
      </c>
      <c r="F86" s="15" t="s">
        <v>25</v>
      </c>
      <c r="G86" s="15">
        <v>1</v>
      </c>
      <c r="H86" s="94"/>
      <c r="I86" s="94">
        <f t="shared" si="14"/>
        <v>0</v>
      </c>
      <c r="J86" s="94"/>
      <c r="K86" s="94">
        <f t="shared" si="15"/>
        <v>0</v>
      </c>
      <c r="L86" s="123"/>
    </row>
    <row r="87" spans="1:12" ht="36" customHeight="1" x14ac:dyDescent="0.2">
      <c r="A87" s="57"/>
      <c r="B87" s="31" t="s">
        <v>447</v>
      </c>
      <c r="C87" s="32" t="s">
        <v>448</v>
      </c>
      <c r="D87" s="32"/>
      <c r="E87" s="32" t="s">
        <v>130</v>
      </c>
      <c r="F87" s="15" t="s">
        <v>25</v>
      </c>
      <c r="G87" s="15">
        <v>1</v>
      </c>
      <c r="H87" s="94"/>
      <c r="I87" s="94">
        <f t="shared" si="14"/>
        <v>0</v>
      </c>
      <c r="J87" s="94"/>
      <c r="K87" s="94">
        <f t="shared" si="15"/>
        <v>0</v>
      </c>
      <c r="L87" s="123"/>
    </row>
    <row r="88" spans="1:12" ht="15.75" x14ac:dyDescent="0.2">
      <c r="A88" s="57"/>
      <c r="B88" s="31" t="s">
        <v>449</v>
      </c>
      <c r="C88" s="32"/>
      <c r="D88" s="32"/>
      <c r="E88" s="32"/>
      <c r="F88" s="15" t="s">
        <v>25</v>
      </c>
      <c r="G88" s="15">
        <v>1</v>
      </c>
      <c r="H88" s="94"/>
      <c r="I88" s="94">
        <f t="shared" si="14"/>
        <v>0</v>
      </c>
      <c r="J88" s="94"/>
      <c r="K88" s="94">
        <f t="shared" si="15"/>
        <v>0</v>
      </c>
      <c r="L88" s="123"/>
    </row>
    <row r="89" spans="1:12" ht="15.75" customHeight="1" x14ac:dyDescent="0.2">
      <c r="A89" s="57" t="s">
        <v>461</v>
      </c>
      <c r="B89" s="31" t="s">
        <v>450</v>
      </c>
      <c r="C89" s="32" t="s">
        <v>451</v>
      </c>
      <c r="D89" s="32"/>
      <c r="E89" s="32" t="s">
        <v>452</v>
      </c>
      <c r="F89" s="15" t="s">
        <v>25</v>
      </c>
      <c r="G89" s="15">
        <v>1</v>
      </c>
      <c r="H89" s="94"/>
      <c r="I89" s="94">
        <f t="shared" si="14"/>
        <v>0</v>
      </c>
      <c r="J89" s="94"/>
      <c r="K89" s="94">
        <f t="shared" si="15"/>
        <v>0</v>
      </c>
      <c r="L89" s="123"/>
    </row>
    <row r="90" spans="1:12" ht="15.75" x14ac:dyDescent="0.2">
      <c r="A90" s="57" t="s">
        <v>462</v>
      </c>
      <c r="B90" s="31" t="s">
        <v>200</v>
      </c>
      <c r="C90" s="32" t="s">
        <v>250</v>
      </c>
      <c r="D90" s="32"/>
      <c r="E90" s="32" t="s">
        <v>33</v>
      </c>
      <c r="F90" s="15" t="s">
        <v>34</v>
      </c>
      <c r="G90" s="15">
        <v>440</v>
      </c>
      <c r="H90" s="94"/>
      <c r="I90" s="94">
        <f t="shared" si="14"/>
        <v>0</v>
      </c>
      <c r="J90" s="94"/>
      <c r="K90" s="94">
        <f t="shared" si="15"/>
        <v>0</v>
      </c>
      <c r="L90" s="123"/>
    </row>
    <row r="91" spans="1:12" ht="15.75" x14ac:dyDescent="0.2">
      <c r="A91" s="57" t="s">
        <v>463</v>
      </c>
      <c r="B91" s="31" t="s">
        <v>234</v>
      </c>
      <c r="C91" s="32" t="s">
        <v>251</v>
      </c>
      <c r="D91" s="32"/>
      <c r="E91" s="32" t="s">
        <v>33</v>
      </c>
      <c r="F91" s="15" t="s">
        <v>34</v>
      </c>
      <c r="G91" s="15">
        <v>150</v>
      </c>
      <c r="H91" s="94"/>
      <c r="I91" s="94">
        <f t="shared" si="14"/>
        <v>0</v>
      </c>
      <c r="J91" s="94"/>
      <c r="K91" s="94">
        <f t="shared" si="15"/>
        <v>0</v>
      </c>
      <c r="L91" s="123"/>
    </row>
    <row r="92" spans="1:12" ht="15.75" x14ac:dyDescent="0.2">
      <c r="A92" s="57" t="s">
        <v>464</v>
      </c>
      <c r="B92" s="31" t="s">
        <v>235</v>
      </c>
      <c r="C92" s="32" t="s">
        <v>251</v>
      </c>
      <c r="D92" s="32"/>
      <c r="E92" s="32" t="s">
        <v>33</v>
      </c>
      <c r="F92" s="15" t="s">
        <v>25</v>
      </c>
      <c r="G92" s="15">
        <v>450</v>
      </c>
      <c r="H92" s="94"/>
      <c r="I92" s="94">
        <f t="shared" ref="I92" si="16">H92*$G92</f>
        <v>0</v>
      </c>
      <c r="J92" s="94"/>
      <c r="K92" s="94">
        <f t="shared" ref="K92" si="17">J92*$G92</f>
        <v>0</v>
      </c>
      <c r="L92" s="123"/>
    </row>
    <row r="93" spans="1:12" ht="22.5" customHeight="1" x14ac:dyDescent="0.2">
      <c r="A93" s="96"/>
      <c r="B93" s="97" t="s">
        <v>355</v>
      </c>
      <c r="C93" s="98"/>
      <c r="D93" s="99"/>
      <c r="E93" s="98"/>
      <c r="F93" s="100"/>
      <c r="G93" s="101"/>
      <c r="H93" s="102"/>
      <c r="I93" s="118">
        <f>SUM(I64:I92)</f>
        <v>0</v>
      </c>
      <c r="J93" s="102"/>
      <c r="K93" s="118">
        <f>SUM(K64:K92)</f>
        <v>0</v>
      </c>
      <c r="L93" s="103"/>
    </row>
    <row r="94" spans="1:12" ht="31.5" x14ac:dyDescent="0.2">
      <c r="A94" s="115" t="s">
        <v>322</v>
      </c>
      <c r="B94" s="106" t="s">
        <v>356</v>
      </c>
      <c r="C94" s="107"/>
      <c r="D94" s="107"/>
      <c r="E94" s="107"/>
      <c r="F94" s="112"/>
      <c r="G94" s="116"/>
      <c r="H94" s="112"/>
      <c r="I94" s="112"/>
      <c r="J94" s="112"/>
      <c r="K94" s="112"/>
      <c r="L94" s="117"/>
    </row>
    <row r="95" spans="1:12" ht="31.5" x14ac:dyDescent="0.2">
      <c r="A95" s="57" t="s">
        <v>252</v>
      </c>
      <c r="B95" s="31" t="s">
        <v>272</v>
      </c>
      <c r="C95" s="32" t="s">
        <v>297</v>
      </c>
      <c r="D95" s="32"/>
      <c r="E95" s="32" t="s">
        <v>298</v>
      </c>
      <c r="F95" s="15" t="s">
        <v>25</v>
      </c>
      <c r="G95" s="15">
        <v>1</v>
      </c>
      <c r="H95" s="94"/>
      <c r="I95" s="94">
        <f t="shared" ref="I95:I114" si="18">H95*$G95</f>
        <v>0</v>
      </c>
      <c r="J95" s="94"/>
      <c r="K95" s="94">
        <f t="shared" ref="K95:K114" si="19">J95*$G95</f>
        <v>0</v>
      </c>
      <c r="L95" s="70"/>
    </row>
    <row r="96" spans="1:12" ht="15.75" x14ac:dyDescent="0.2">
      <c r="A96" s="57" t="s">
        <v>253</v>
      </c>
      <c r="B96" s="31" t="s">
        <v>273</v>
      </c>
      <c r="C96" s="32"/>
      <c r="D96" s="32"/>
      <c r="E96" s="32" t="s">
        <v>33</v>
      </c>
      <c r="F96" s="15" t="s">
        <v>25</v>
      </c>
      <c r="G96" s="15">
        <v>1</v>
      </c>
      <c r="H96" s="94"/>
      <c r="I96" s="94">
        <f t="shared" si="18"/>
        <v>0</v>
      </c>
      <c r="J96" s="94"/>
      <c r="K96" s="94">
        <f t="shared" si="19"/>
        <v>0</v>
      </c>
      <c r="L96" s="70"/>
    </row>
    <row r="97" spans="1:12" ht="15.75" x14ac:dyDescent="0.2">
      <c r="A97" s="57" t="s">
        <v>254</v>
      </c>
      <c r="B97" s="31" t="s">
        <v>274</v>
      </c>
      <c r="C97" s="32" t="s">
        <v>308</v>
      </c>
      <c r="D97" s="32"/>
      <c r="E97" s="32"/>
      <c r="F97" s="15" t="s">
        <v>25</v>
      </c>
      <c r="G97" s="15">
        <v>359</v>
      </c>
      <c r="H97" s="94"/>
      <c r="I97" s="94">
        <f t="shared" si="18"/>
        <v>0</v>
      </c>
      <c r="J97" s="94"/>
      <c r="K97" s="94">
        <f t="shared" si="19"/>
        <v>0</v>
      </c>
      <c r="L97" s="70"/>
    </row>
    <row r="98" spans="1:12" ht="31.5" x14ac:dyDescent="0.2">
      <c r="A98" s="57" t="s">
        <v>255</v>
      </c>
      <c r="B98" s="31" t="s">
        <v>275</v>
      </c>
      <c r="C98" s="32" t="s">
        <v>309</v>
      </c>
      <c r="D98" s="32"/>
      <c r="E98" s="32" t="s">
        <v>298</v>
      </c>
      <c r="F98" s="15" t="s">
        <v>25</v>
      </c>
      <c r="G98" s="15">
        <v>1</v>
      </c>
      <c r="H98" s="94"/>
      <c r="I98" s="94">
        <f t="shared" si="18"/>
        <v>0</v>
      </c>
      <c r="J98" s="94"/>
      <c r="K98" s="94">
        <f t="shared" si="19"/>
        <v>0</v>
      </c>
      <c r="L98" s="70"/>
    </row>
    <row r="99" spans="1:12" ht="47.25" x14ac:dyDescent="0.2">
      <c r="A99" s="57" t="s">
        <v>256</v>
      </c>
      <c r="B99" s="31" t="s">
        <v>276</v>
      </c>
      <c r="C99" s="32" t="s">
        <v>310</v>
      </c>
      <c r="D99" s="32"/>
      <c r="E99" s="32" t="s">
        <v>298</v>
      </c>
      <c r="F99" s="15" t="s">
        <v>25</v>
      </c>
      <c r="G99" s="15">
        <v>1</v>
      </c>
      <c r="H99" s="94"/>
      <c r="I99" s="94">
        <f t="shared" si="18"/>
        <v>0</v>
      </c>
      <c r="J99" s="94"/>
      <c r="K99" s="94">
        <f t="shared" si="19"/>
        <v>0</v>
      </c>
      <c r="L99" s="70"/>
    </row>
    <row r="100" spans="1:12" ht="25.5" customHeight="1" x14ac:dyDescent="0.2">
      <c r="A100" s="57" t="s">
        <v>257</v>
      </c>
      <c r="B100" s="31" t="s">
        <v>277</v>
      </c>
      <c r="C100" s="32" t="s">
        <v>296</v>
      </c>
      <c r="D100" s="32"/>
      <c r="E100" s="32"/>
      <c r="F100" s="15" t="s">
        <v>25</v>
      </c>
      <c r="G100" s="15">
        <v>2</v>
      </c>
      <c r="H100" s="94"/>
      <c r="I100" s="94">
        <f t="shared" si="18"/>
        <v>0</v>
      </c>
      <c r="J100" s="94"/>
      <c r="K100" s="94">
        <f t="shared" si="19"/>
        <v>0</v>
      </c>
      <c r="L100" s="70"/>
    </row>
    <row r="101" spans="1:12" ht="36" customHeight="1" x14ac:dyDescent="0.2">
      <c r="A101" s="57" t="s">
        <v>258</v>
      </c>
      <c r="B101" s="31" t="s">
        <v>278</v>
      </c>
      <c r="C101" s="32" t="s">
        <v>295</v>
      </c>
      <c r="D101" s="32"/>
      <c r="E101" s="32" t="s">
        <v>298</v>
      </c>
      <c r="F101" s="15" t="s">
        <v>25</v>
      </c>
      <c r="G101" s="15">
        <v>99</v>
      </c>
      <c r="H101" s="94"/>
      <c r="I101" s="94">
        <f t="shared" si="18"/>
        <v>0</v>
      </c>
      <c r="J101" s="94"/>
      <c r="K101" s="94">
        <f t="shared" si="19"/>
        <v>0</v>
      </c>
      <c r="L101" s="70"/>
    </row>
    <row r="102" spans="1:12" ht="31.5" x14ac:dyDescent="0.2">
      <c r="A102" s="57" t="s">
        <v>259</v>
      </c>
      <c r="B102" s="31" t="s">
        <v>279</v>
      </c>
      <c r="C102" s="32" t="s">
        <v>294</v>
      </c>
      <c r="D102" s="32"/>
      <c r="E102" s="32" t="s">
        <v>298</v>
      </c>
      <c r="F102" s="15" t="s">
        <v>25</v>
      </c>
      <c r="G102" s="15">
        <v>1</v>
      </c>
      <c r="H102" s="94"/>
      <c r="I102" s="94">
        <f t="shared" si="18"/>
        <v>0</v>
      </c>
      <c r="J102" s="94"/>
      <c r="K102" s="94">
        <f t="shared" si="19"/>
        <v>0</v>
      </c>
      <c r="L102" s="70"/>
    </row>
    <row r="103" spans="1:12" ht="31.5" x14ac:dyDescent="0.2">
      <c r="A103" s="57" t="s">
        <v>260</v>
      </c>
      <c r="B103" s="31" t="s">
        <v>280</v>
      </c>
      <c r="C103" s="32" t="s">
        <v>293</v>
      </c>
      <c r="D103" s="32"/>
      <c r="E103" s="32" t="s">
        <v>298</v>
      </c>
      <c r="F103" s="15" t="s">
        <v>25</v>
      </c>
      <c r="G103" s="15">
        <v>6</v>
      </c>
      <c r="H103" s="94"/>
      <c r="I103" s="94">
        <f t="shared" si="18"/>
        <v>0</v>
      </c>
      <c r="J103" s="94"/>
      <c r="K103" s="94">
        <f t="shared" si="19"/>
        <v>0</v>
      </c>
      <c r="L103" s="70"/>
    </row>
    <row r="104" spans="1:12" ht="31.5" x14ac:dyDescent="0.2">
      <c r="A104" s="57" t="s">
        <v>261</v>
      </c>
      <c r="B104" s="31" t="s">
        <v>280</v>
      </c>
      <c r="C104" s="32" t="s">
        <v>292</v>
      </c>
      <c r="D104" s="32"/>
      <c r="E104" s="32" t="s">
        <v>298</v>
      </c>
      <c r="F104" s="15" t="s">
        <v>25</v>
      </c>
      <c r="G104" s="15">
        <v>1</v>
      </c>
      <c r="H104" s="94"/>
      <c r="I104" s="94">
        <f t="shared" si="18"/>
        <v>0</v>
      </c>
      <c r="J104" s="94"/>
      <c r="K104" s="94">
        <f t="shared" si="19"/>
        <v>0</v>
      </c>
      <c r="L104" s="70"/>
    </row>
    <row r="105" spans="1:12" ht="31.5" x14ac:dyDescent="0.2">
      <c r="A105" s="57" t="s">
        <v>262</v>
      </c>
      <c r="B105" s="31" t="s">
        <v>281</v>
      </c>
      <c r="C105" s="32" t="s">
        <v>291</v>
      </c>
      <c r="D105" s="32"/>
      <c r="E105" s="32" t="s">
        <v>298</v>
      </c>
      <c r="F105" s="15" t="s">
        <v>25</v>
      </c>
      <c r="G105" s="15">
        <v>3</v>
      </c>
      <c r="H105" s="94"/>
      <c r="I105" s="94">
        <f t="shared" si="18"/>
        <v>0</v>
      </c>
      <c r="J105" s="94"/>
      <c r="K105" s="94">
        <f t="shared" si="19"/>
        <v>0</v>
      </c>
      <c r="L105" s="70"/>
    </row>
    <row r="106" spans="1:12" ht="63" x14ac:dyDescent="0.2">
      <c r="A106" s="57" t="s">
        <v>263</v>
      </c>
      <c r="B106" s="31" t="s">
        <v>282</v>
      </c>
      <c r="C106" s="32" t="s">
        <v>367</v>
      </c>
      <c r="D106" s="32"/>
      <c r="E106" s="32" t="s">
        <v>314</v>
      </c>
      <c r="F106" s="15" t="s">
        <v>34</v>
      </c>
      <c r="G106" s="15">
        <v>170</v>
      </c>
      <c r="H106" s="94"/>
      <c r="I106" s="94">
        <f t="shared" si="18"/>
        <v>0</v>
      </c>
      <c r="J106" s="94"/>
      <c r="K106" s="94">
        <f t="shared" si="19"/>
        <v>0</v>
      </c>
      <c r="L106" s="70"/>
    </row>
    <row r="107" spans="1:12" ht="94.5" x14ac:dyDescent="0.2">
      <c r="A107" s="57" t="s">
        <v>264</v>
      </c>
      <c r="B107" s="31" t="s">
        <v>283</v>
      </c>
      <c r="C107" s="32" t="s">
        <v>290</v>
      </c>
      <c r="D107" s="32"/>
      <c r="E107" s="32" t="s">
        <v>300</v>
      </c>
      <c r="F107" s="15" t="s">
        <v>34</v>
      </c>
      <c r="G107" s="15">
        <v>10</v>
      </c>
      <c r="H107" s="94"/>
      <c r="I107" s="94">
        <f t="shared" si="18"/>
        <v>0</v>
      </c>
      <c r="J107" s="94"/>
      <c r="K107" s="94">
        <f t="shared" si="19"/>
        <v>0</v>
      </c>
      <c r="L107" s="70"/>
    </row>
    <row r="108" spans="1:12" ht="63" x14ac:dyDescent="0.2">
      <c r="A108" s="57" t="s">
        <v>265</v>
      </c>
      <c r="B108" s="31" t="s">
        <v>284</v>
      </c>
      <c r="C108" s="32" t="s">
        <v>369</v>
      </c>
      <c r="D108" s="32"/>
      <c r="E108" s="32" t="s">
        <v>299</v>
      </c>
      <c r="F108" s="15" t="s">
        <v>34</v>
      </c>
      <c r="G108" s="15">
        <v>1830</v>
      </c>
      <c r="H108" s="94"/>
      <c r="I108" s="94">
        <f t="shared" si="18"/>
        <v>0</v>
      </c>
      <c r="J108" s="94"/>
      <c r="K108" s="94">
        <f t="shared" si="19"/>
        <v>0</v>
      </c>
      <c r="L108" s="70"/>
    </row>
    <row r="109" spans="1:12" ht="47.25" x14ac:dyDescent="0.2">
      <c r="A109" s="57" t="s">
        <v>266</v>
      </c>
      <c r="B109" s="31" t="s">
        <v>285</v>
      </c>
      <c r="C109" s="32" t="s">
        <v>371</v>
      </c>
      <c r="D109" s="32"/>
      <c r="E109" s="32" t="s">
        <v>299</v>
      </c>
      <c r="F109" s="15" t="s">
        <v>34</v>
      </c>
      <c r="G109" s="15">
        <v>30</v>
      </c>
      <c r="H109" s="94"/>
      <c r="I109" s="94">
        <f t="shared" si="18"/>
        <v>0</v>
      </c>
      <c r="J109" s="94"/>
      <c r="K109" s="94">
        <f t="shared" si="19"/>
        <v>0</v>
      </c>
      <c r="L109" s="70"/>
    </row>
    <row r="110" spans="1:12" ht="31.5" x14ac:dyDescent="0.2">
      <c r="A110" s="57" t="s">
        <v>267</v>
      </c>
      <c r="B110" s="31" t="s">
        <v>286</v>
      </c>
      <c r="C110" s="32"/>
      <c r="D110" s="32"/>
      <c r="E110" s="32" t="s">
        <v>301</v>
      </c>
      <c r="F110" s="15" t="s">
        <v>315</v>
      </c>
      <c r="G110" s="15">
        <v>600</v>
      </c>
      <c r="H110" s="94"/>
      <c r="I110" s="94">
        <f t="shared" si="18"/>
        <v>0</v>
      </c>
      <c r="J110" s="94"/>
      <c r="K110" s="94">
        <f t="shared" si="19"/>
        <v>0</v>
      </c>
      <c r="L110" s="70"/>
    </row>
    <row r="111" spans="1:12" ht="31.5" x14ac:dyDescent="0.2">
      <c r="A111" s="57" t="s">
        <v>268</v>
      </c>
      <c r="B111" s="31" t="s">
        <v>287</v>
      </c>
      <c r="C111" s="32"/>
      <c r="D111" s="32"/>
      <c r="E111" s="32" t="s">
        <v>301</v>
      </c>
      <c r="F111" s="15" t="s">
        <v>34</v>
      </c>
      <c r="G111" s="15">
        <v>10</v>
      </c>
      <c r="H111" s="94"/>
      <c r="I111" s="94">
        <f t="shared" si="18"/>
        <v>0</v>
      </c>
      <c r="J111" s="94"/>
      <c r="K111" s="94">
        <f t="shared" si="19"/>
        <v>0</v>
      </c>
      <c r="L111" s="70"/>
    </row>
    <row r="112" spans="1:12" ht="15.75" x14ac:dyDescent="0.2">
      <c r="A112" s="57" t="s">
        <v>269</v>
      </c>
      <c r="B112" s="31" t="s">
        <v>288</v>
      </c>
      <c r="C112" s="32" t="s">
        <v>83</v>
      </c>
      <c r="D112" s="32"/>
      <c r="E112" s="32"/>
      <c r="F112" s="15"/>
      <c r="G112" s="15">
        <v>10</v>
      </c>
      <c r="H112" s="94"/>
      <c r="I112" s="94">
        <f t="shared" si="18"/>
        <v>0</v>
      </c>
      <c r="J112" s="94"/>
      <c r="K112" s="94">
        <f t="shared" si="19"/>
        <v>0</v>
      </c>
      <c r="L112" s="70"/>
    </row>
    <row r="113" spans="1:12" ht="15.75" x14ac:dyDescent="0.2">
      <c r="A113" s="57" t="s">
        <v>270</v>
      </c>
      <c r="B113" s="31" t="s">
        <v>80</v>
      </c>
      <c r="C113" s="32" t="s">
        <v>84</v>
      </c>
      <c r="D113" s="32"/>
      <c r="E113" s="32" t="s">
        <v>85</v>
      </c>
      <c r="F113" s="15" t="s">
        <v>25</v>
      </c>
      <c r="G113" s="15">
        <v>1</v>
      </c>
      <c r="H113" s="94"/>
      <c r="I113" s="94">
        <f t="shared" si="18"/>
        <v>0</v>
      </c>
      <c r="J113" s="94"/>
      <c r="K113" s="94">
        <f t="shared" si="19"/>
        <v>0</v>
      </c>
      <c r="L113" s="70"/>
    </row>
    <row r="114" spans="1:12" ht="15.75" x14ac:dyDescent="0.2">
      <c r="A114" s="57" t="s">
        <v>271</v>
      </c>
      <c r="B114" s="31" t="s">
        <v>81</v>
      </c>
      <c r="C114" s="32" t="s">
        <v>84</v>
      </c>
      <c r="D114" s="32"/>
      <c r="E114" s="32" t="s">
        <v>85</v>
      </c>
      <c r="F114" s="15" t="s">
        <v>25</v>
      </c>
      <c r="G114" s="15">
        <v>1</v>
      </c>
      <c r="H114" s="94"/>
      <c r="I114" s="94">
        <f t="shared" si="18"/>
        <v>0</v>
      </c>
      <c r="J114" s="94"/>
      <c r="K114" s="94">
        <f t="shared" si="19"/>
        <v>0</v>
      </c>
      <c r="L114" s="70"/>
    </row>
    <row r="115" spans="1:12" ht="22.5" customHeight="1" x14ac:dyDescent="0.2">
      <c r="A115" s="96"/>
      <c r="B115" s="97" t="s">
        <v>357</v>
      </c>
      <c r="C115" s="98"/>
      <c r="D115" s="99"/>
      <c r="E115" s="98"/>
      <c r="F115" s="100"/>
      <c r="G115" s="101"/>
      <c r="H115" s="102"/>
      <c r="I115" s="118">
        <f>SUM(I95:I114)</f>
        <v>0</v>
      </c>
      <c r="J115" s="102"/>
      <c r="K115" s="118">
        <f>SUM(K95:K114)</f>
        <v>0</v>
      </c>
      <c r="L115" s="103"/>
    </row>
    <row r="116" spans="1:12" ht="25.5" customHeight="1" x14ac:dyDescent="0.2">
      <c r="A116" s="61"/>
      <c r="B116" s="72" t="s">
        <v>8</v>
      </c>
      <c r="C116" s="44"/>
      <c r="D116" s="44"/>
      <c r="E116" s="44"/>
      <c r="F116" s="44"/>
      <c r="G116" s="45"/>
      <c r="H116" s="44"/>
      <c r="I116" s="77">
        <f>SUM(I13,I40,I57,I62,I93,I115)</f>
        <v>0</v>
      </c>
      <c r="J116" s="18"/>
      <c r="K116" s="77">
        <f>SUM(K13,K40,K57,K62,K93,K115)</f>
        <v>0</v>
      </c>
      <c r="L116" s="77">
        <f>SUM(I116,K116)</f>
        <v>0</v>
      </c>
    </row>
    <row r="117" spans="1:12" ht="18.75" x14ac:dyDescent="0.2">
      <c r="A117" s="61"/>
      <c r="B117" s="72" t="s">
        <v>9</v>
      </c>
      <c r="C117" s="44"/>
      <c r="D117" s="44"/>
      <c r="E117" s="44"/>
      <c r="F117" s="44"/>
      <c r="G117" s="45"/>
      <c r="H117" s="44"/>
      <c r="I117" s="44"/>
      <c r="J117" s="44"/>
      <c r="K117" s="44"/>
      <c r="L117" s="44"/>
    </row>
    <row r="118" spans="1:12" ht="18.75" x14ac:dyDescent="0.2">
      <c r="A118" s="62"/>
      <c r="B118" s="73"/>
      <c r="C118" s="46"/>
      <c r="D118" s="46"/>
      <c r="E118" s="46"/>
      <c r="F118" s="46"/>
      <c r="G118" s="46"/>
      <c r="H118" s="46"/>
      <c r="I118" s="46"/>
      <c r="J118" s="46"/>
      <c r="K118" s="46"/>
      <c r="L118" s="46"/>
    </row>
    <row r="119" spans="1:12" ht="18.75" x14ac:dyDescent="0.2">
      <c r="A119" s="63"/>
      <c r="B119" s="74"/>
      <c r="C119" s="47"/>
      <c r="D119" s="47"/>
      <c r="E119" s="47"/>
      <c r="F119" s="47"/>
      <c r="G119" s="47"/>
      <c r="H119" s="47"/>
      <c r="I119" s="47"/>
      <c r="J119" s="47"/>
      <c r="K119" s="47"/>
      <c r="L119" s="47"/>
    </row>
    <row r="120" spans="1:12" ht="18" customHeight="1" x14ac:dyDescent="0.2">
      <c r="A120" s="64"/>
      <c r="B120" s="48"/>
      <c r="C120" s="49"/>
      <c r="D120" s="48" t="s">
        <v>15</v>
      </c>
      <c r="E120" s="49"/>
      <c r="F120" s="50"/>
      <c r="G120" s="51"/>
      <c r="H120" s="52"/>
      <c r="I120" s="52"/>
      <c r="J120" s="52"/>
      <c r="K120" s="52"/>
      <c r="L120" s="53"/>
    </row>
    <row r="121" spans="1:12" ht="75.75" customHeight="1" x14ac:dyDescent="0.2">
      <c r="A121" s="60" t="s">
        <v>0</v>
      </c>
      <c r="B121" s="12" t="s">
        <v>1</v>
      </c>
      <c r="C121" s="12" t="s">
        <v>2</v>
      </c>
      <c r="D121" s="12" t="s">
        <v>3</v>
      </c>
      <c r="E121" s="12" t="s">
        <v>4</v>
      </c>
      <c r="F121" s="12" t="s">
        <v>5</v>
      </c>
      <c r="G121" s="12" t="s">
        <v>6</v>
      </c>
      <c r="H121" s="13" t="s">
        <v>10</v>
      </c>
      <c r="I121" s="13" t="s">
        <v>11</v>
      </c>
      <c r="J121" s="13" t="s">
        <v>12</v>
      </c>
      <c r="K121" s="13" t="s">
        <v>13</v>
      </c>
      <c r="L121" s="13" t="s">
        <v>7</v>
      </c>
    </row>
    <row r="122" spans="1:12" ht="24" customHeight="1" x14ac:dyDescent="0.2">
      <c r="A122" s="60"/>
      <c r="B122" s="12" t="s">
        <v>379</v>
      </c>
      <c r="C122" s="12"/>
      <c r="D122" s="12"/>
      <c r="E122" s="12"/>
      <c r="F122" s="12"/>
      <c r="G122" s="12"/>
      <c r="H122" s="94"/>
      <c r="I122" s="94">
        <f t="shared" ref="I122" si="20">H122*$G122</f>
        <v>0</v>
      </c>
      <c r="J122" s="94"/>
      <c r="K122" s="94">
        <f t="shared" ref="K122" si="21">J122*$G122</f>
        <v>0</v>
      </c>
      <c r="L122" s="13"/>
    </row>
    <row r="123" spans="1:12" ht="24" customHeight="1" x14ac:dyDescent="0.2">
      <c r="A123" s="57" t="s">
        <v>317</v>
      </c>
      <c r="B123" s="31" t="s">
        <v>136</v>
      </c>
      <c r="C123" s="32"/>
      <c r="D123" s="56"/>
      <c r="E123" s="32"/>
      <c r="F123" s="15"/>
      <c r="G123" s="121"/>
      <c r="H123" s="94"/>
      <c r="I123" s="94">
        <f t="shared" ref="I123:I136" si="22">H123*$G123</f>
        <v>0</v>
      </c>
      <c r="J123" s="94"/>
      <c r="K123" s="94">
        <f t="shared" ref="K123:K136" si="23">J123*$G123</f>
        <v>0</v>
      </c>
      <c r="L123" s="83"/>
    </row>
    <row r="124" spans="1:12" ht="24" customHeight="1" x14ac:dyDescent="0.2">
      <c r="A124" s="60"/>
      <c r="B124" s="12" t="s">
        <v>380</v>
      </c>
      <c r="C124" s="12"/>
      <c r="D124" s="12"/>
      <c r="E124" s="12"/>
      <c r="F124" s="12"/>
      <c r="G124" s="120"/>
      <c r="H124" s="94"/>
      <c r="I124" s="94">
        <f t="shared" si="22"/>
        <v>0</v>
      </c>
      <c r="J124" s="94"/>
      <c r="K124" s="94">
        <f t="shared" si="23"/>
        <v>0</v>
      </c>
      <c r="L124" s="13"/>
    </row>
    <row r="125" spans="1:12" ht="24" customHeight="1" x14ac:dyDescent="0.2">
      <c r="A125" s="57" t="s">
        <v>318</v>
      </c>
      <c r="B125" s="31" t="s">
        <v>203</v>
      </c>
      <c r="C125" s="32"/>
      <c r="D125" s="56"/>
      <c r="E125" s="32"/>
      <c r="F125" s="15"/>
      <c r="G125" s="128"/>
      <c r="H125" s="94"/>
      <c r="I125" s="94">
        <f t="shared" si="22"/>
        <v>0</v>
      </c>
      <c r="J125" s="94"/>
      <c r="K125" s="94">
        <f t="shared" si="23"/>
        <v>0</v>
      </c>
      <c r="L125" s="83"/>
    </row>
    <row r="126" spans="1:12" ht="24" customHeight="1" x14ac:dyDescent="0.2">
      <c r="A126" s="60"/>
      <c r="B126" s="12" t="s">
        <v>381</v>
      </c>
      <c r="C126" s="12"/>
      <c r="D126" s="12"/>
      <c r="E126" s="12"/>
      <c r="F126" s="12"/>
      <c r="G126" s="120"/>
      <c r="H126" s="94"/>
      <c r="I126" s="94">
        <f t="shared" si="22"/>
        <v>0</v>
      </c>
      <c r="J126" s="94"/>
      <c r="K126" s="94">
        <f t="shared" si="23"/>
        <v>0</v>
      </c>
      <c r="L126" s="13"/>
    </row>
    <row r="127" spans="1:12" ht="24" customHeight="1" x14ac:dyDescent="0.2">
      <c r="A127" s="57" t="s">
        <v>319</v>
      </c>
      <c r="B127" s="31" t="s">
        <v>203</v>
      </c>
      <c r="C127" s="32"/>
      <c r="D127" s="56"/>
      <c r="E127" s="32"/>
      <c r="F127" s="15"/>
      <c r="G127" s="128"/>
      <c r="H127" s="94"/>
      <c r="I127" s="94">
        <f t="shared" si="22"/>
        <v>0</v>
      </c>
      <c r="J127" s="94"/>
      <c r="K127" s="94">
        <f t="shared" si="23"/>
        <v>0</v>
      </c>
      <c r="L127" s="122"/>
    </row>
    <row r="128" spans="1:12" ht="21.75" customHeight="1" x14ac:dyDescent="0.2">
      <c r="A128" s="60"/>
      <c r="B128" s="12"/>
      <c r="C128" s="12"/>
      <c r="D128" s="12"/>
      <c r="E128" s="12"/>
      <c r="F128" s="12"/>
      <c r="G128" s="12"/>
      <c r="H128" s="94"/>
      <c r="I128" s="94">
        <f t="shared" si="22"/>
        <v>0</v>
      </c>
      <c r="J128" s="94"/>
      <c r="K128" s="94">
        <f t="shared" si="23"/>
        <v>0</v>
      </c>
      <c r="L128" s="13"/>
    </row>
    <row r="129" spans="1:12" ht="21" customHeight="1" x14ac:dyDescent="0.2">
      <c r="A129" s="60"/>
      <c r="B129" s="12"/>
      <c r="C129" s="12"/>
      <c r="D129" s="12"/>
      <c r="E129" s="12"/>
      <c r="F129" s="12"/>
      <c r="G129" s="12"/>
      <c r="H129" s="94"/>
      <c r="I129" s="94">
        <f t="shared" si="22"/>
        <v>0</v>
      </c>
      <c r="J129" s="94"/>
      <c r="K129" s="94">
        <f t="shared" si="23"/>
        <v>0</v>
      </c>
      <c r="L129" s="13"/>
    </row>
    <row r="130" spans="1:12" ht="21" customHeight="1" x14ac:dyDescent="0.2">
      <c r="A130" s="60"/>
      <c r="B130" s="12"/>
      <c r="C130" s="12"/>
      <c r="D130" s="12"/>
      <c r="E130" s="12"/>
      <c r="F130" s="12"/>
      <c r="G130" s="12"/>
      <c r="H130" s="94"/>
      <c r="I130" s="94">
        <f t="shared" si="22"/>
        <v>0</v>
      </c>
      <c r="J130" s="94"/>
      <c r="K130" s="94">
        <f t="shared" si="23"/>
        <v>0</v>
      </c>
      <c r="L130" s="13"/>
    </row>
    <row r="131" spans="1:12" ht="21" customHeight="1" x14ac:dyDescent="0.2">
      <c r="A131" s="60"/>
      <c r="B131" s="12"/>
      <c r="C131" s="12"/>
      <c r="D131" s="12"/>
      <c r="E131" s="12"/>
      <c r="F131" s="12"/>
      <c r="G131" s="12"/>
      <c r="H131" s="94"/>
      <c r="I131" s="94">
        <f t="shared" si="22"/>
        <v>0</v>
      </c>
      <c r="J131" s="94"/>
      <c r="K131" s="94">
        <f t="shared" si="23"/>
        <v>0</v>
      </c>
      <c r="L131" s="13"/>
    </row>
    <row r="132" spans="1:12" ht="21" customHeight="1" x14ac:dyDescent="0.2">
      <c r="A132" s="60"/>
      <c r="B132" s="12"/>
      <c r="C132" s="12"/>
      <c r="D132" s="12"/>
      <c r="E132" s="12"/>
      <c r="F132" s="12"/>
      <c r="G132" s="12"/>
      <c r="H132" s="94"/>
      <c r="I132" s="94">
        <f t="shared" si="22"/>
        <v>0</v>
      </c>
      <c r="J132" s="94"/>
      <c r="K132" s="94">
        <f t="shared" si="23"/>
        <v>0</v>
      </c>
      <c r="L132" s="13"/>
    </row>
    <row r="133" spans="1:12" ht="21" customHeight="1" x14ac:dyDescent="0.2">
      <c r="A133" s="60"/>
      <c r="B133" s="12"/>
      <c r="C133" s="12"/>
      <c r="D133" s="12"/>
      <c r="E133" s="12"/>
      <c r="F133" s="12"/>
      <c r="G133" s="12"/>
      <c r="H133" s="94"/>
      <c r="I133" s="94">
        <f t="shared" si="22"/>
        <v>0</v>
      </c>
      <c r="J133" s="94"/>
      <c r="K133" s="94">
        <f t="shared" si="23"/>
        <v>0</v>
      </c>
      <c r="L133" s="13"/>
    </row>
    <row r="134" spans="1:12" ht="21" customHeight="1" x14ac:dyDescent="0.2">
      <c r="A134" s="60"/>
      <c r="B134" s="12"/>
      <c r="C134" s="12"/>
      <c r="D134" s="12"/>
      <c r="E134" s="12"/>
      <c r="F134" s="12"/>
      <c r="G134" s="12"/>
      <c r="H134" s="94"/>
      <c r="I134" s="94">
        <f t="shared" si="22"/>
        <v>0</v>
      </c>
      <c r="J134" s="94"/>
      <c r="K134" s="94">
        <f t="shared" si="23"/>
        <v>0</v>
      </c>
      <c r="L134" s="13"/>
    </row>
    <row r="135" spans="1:12" ht="21" customHeight="1" x14ac:dyDescent="0.2">
      <c r="A135" s="60"/>
      <c r="B135" s="12"/>
      <c r="C135" s="12"/>
      <c r="D135" s="12"/>
      <c r="E135" s="12"/>
      <c r="F135" s="12"/>
      <c r="G135" s="12"/>
      <c r="H135" s="94"/>
      <c r="I135" s="94">
        <f t="shared" si="22"/>
        <v>0</v>
      </c>
      <c r="J135" s="94"/>
      <c r="K135" s="94">
        <f t="shared" si="23"/>
        <v>0</v>
      </c>
      <c r="L135" s="13"/>
    </row>
    <row r="136" spans="1:12" ht="21" customHeight="1" x14ac:dyDescent="0.2">
      <c r="A136" s="60"/>
      <c r="B136" s="12"/>
      <c r="C136" s="12"/>
      <c r="D136" s="12"/>
      <c r="E136" s="12"/>
      <c r="F136" s="12"/>
      <c r="G136" s="12"/>
      <c r="H136" s="94"/>
      <c r="I136" s="94">
        <f t="shared" si="22"/>
        <v>0</v>
      </c>
      <c r="J136" s="94"/>
      <c r="K136" s="94">
        <f t="shared" si="23"/>
        <v>0</v>
      </c>
      <c r="L136" s="13"/>
    </row>
    <row r="137" spans="1:12" ht="18.75" x14ac:dyDescent="0.2">
      <c r="A137" s="65"/>
      <c r="B137" s="54" t="s">
        <v>8</v>
      </c>
      <c r="C137" s="54"/>
      <c r="D137" s="54"/>
      <c r="E137" s="54"/>
      <c r="F137" s="54"/>
      <c r="G137" s="54"/>
      <c r="H137" s="54"/>
      <c r="I137" s="78">
        <f>SUM(I122:I136)</f>
        <v>0</v>
      </c>
      <c r="J137" s="28"/>
      <c r="K137" s="78">
        <f>SUM(K122:K136)</f>
        <v>0</v>
      </c>
      <c r="L137" s="78">
        <f>SUM(I137,K137)</f>
        <v>0</v>
      </c>
    </row>
    <row r="138" spans="1:12" ht="18.75" x14ac:dyDescent="0.2">
      <c r="A138" s="65"/>
      <c r="B138" s="54" t="s">
        <v>9</v>
      </c>
      <c r="C138" s="54"/>
      <c r="D138" s="54"/>
      <c r="E138" s="54"/>
      <c r="F138" s="54"/>
      <c r="G138" s="54"/>
      <c r="H138" s="54"/>
      <c r="I138" s="54"/>
      <c r="J138" s="54"/>
      <c r="K138" s="54"/>
      <c r="L138" s="54"/>
    </row>
    <row r="139" spans="1:12" ht="18.75" x14ac:dyDescent="0.2">
      <c r="A139" s="66"/>
      <c r="B139" s="75"/>
      <c r="C139" s="55"/>
      <c r="D139" s="55"/>
      <c r="E139" s="55"/>
      <c r="F139" s="55"/>
      <c r="G139" s="55"/>
      <c r="H139" s="55"/>
      <c r="I139" s="55"/>
      <c r="J139" s="55"/>
      <c r="K139" s="55"/>
      <c r="L139" s="55"/>
    </row>
    <row r="140" spans="1:12" ht="18.75" x14ac:dyDescent="0.2">
      <c r="A140" s="66"/>
      <c r="B140" s="75"/>
      <c r="C140" s="55"/>
      <c r="D140" s="55"/>
      <c r="E140" s="55"/>
      <c r="F140" s="55"/>
      <c r="G140" s="55"/>
      <c r="H140" s="55"/>
      <c r="I140" s="55"/>
      <c r="J140" s="55"/>
      <c r="K140" s="55"/>
      <c r="L140" s="55"/>
    </row>
    <row r="141" spans="1:12" s="17" customFormat="1" ht="18.75" customHeight="1" x14ac:dyDescent="0.2">
      <c r="A141" s="131" t="s">
        <v>365</v>
      </c>
      <c r="B141" s="131"/>
      <c r="C141" s="126"/>
      <c r="D141" s="126"/>
      <c r="E141" s="14"/>
      <c r="H141" s="29"/>
      <c r="I141" s="29"/>
      <c r="J141" s="29"/>
      <c r="K141" s="29"/>
      <c r="L141" s="29"/>
    </row>
    <row r="142" spans="1:12" s="17" customFormat="1" ht="30.75" customHeight="1" x14ac:dyDescent="0.3">
      <c r="A142" s="132" t="s">
        <v>364</v>
      </c>
      <c r="B142" s="132"/>
      <c r="C142" s="127"/>
      <c r="D142" s="133" t="s">
        <v>366</v>
      </c>
      <c r="E142" s="133"/>
      <c r="H142" s="29"/>
      <c r="I142" s="29"/>
      <c r="J142" s="29"/>
      <c r="K142" s="29"/>
      <c r="L142" s="29"/>
    </row>
    <row r="143" spans="1:12" s="17" customFormat="1" ht="18.75" x14ac:dyDescent="0.2">
      <c r="B143" s="14"/>
      <c r="C143" s="125" t="s">
        <v>363</v>
      </c>
      <c r="D143" s="14"/>
      <c r="E143" s="14"/>
      <c r="H143" s="29"/>
      <c r="I143" s="29"/>
      <c r="J143" s="29"/>
      <c r="K143" s="29"/>
      <c r="L143" s="29"/>
    </row>
    <row r="144" spans="1:12" ht="18.75" x14ac:dyDescent="0.2">
      <c r="H144" s="55"/>
      <c r="I144" s="55"/>
      <c r="J144" s="55"/>
      <c r="K144" s="55"/>
      <c r="L144" s="55"/>
    </row>
    <row r="145" spans="8:12" ht="18.75" x14ac:dyDescent="0.2">
      <c r="H145" s="55"/>
      <c r="I145" s="55"/>
      <c r="J145" s="55"/>
      <c r="K145" s="55"/>
      <c r="L145" s="55"/>
    </row>
    <row r="146" spans="8:12" ht="18.75" x14ac:dyDescent="0.2">
      <c r="H146" s="55"/>
      <c r="I146" s="55"/>
      <c r="J146" s="55"/>
      <c r="K146" s="55"/>
      <c r="L146" s="55"/>
    </row>
    <row r="147" spans="8:12" ht="18.75" x14ac:dyDescent="0.2">
      <c r="H147" s="55"/>
      <c r="I147" s="55"/>
      <c r="J147" s="55"/>
      <c r="K147" s="55"/>
      <c r="L147" s="55"/>
    </row>
    <row r="148" spans="8:12" ht="18.75" x14ac:dyDescent="0.2">
      <c r="H148" s="55"/>
      <c r="I148" s="55"/>
      <c r="J148" s="55"/>
      <c r="K148" s="55"/>
      <c r="L148" s="55"/>
    </row>
  </sheetData>
  <mergeCells count="4">
    <mergeCell ref="A141:B141"/>
    <mergeCell ref="A142:B142"/>
    <mergeCell ref="D142:E142"/>
    <mergeCell ref="B3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РАСЦО</vt:lpstr>
      <vt:lpstr>НСС</vt:lpstr>
      <vt:lpstr>Корпус 1</vt:lpstr>
      <vt:lpstr>Корпус 2</vt:lpstr>
      <vt:lpstr>Корпус 3</vt:lpstr>
      <vt:lpstr>'Корпус 1'!Заголовки_для_печати</vt:lpstr>
      <vt:lpstr>'Корпус 2'!Заголовки_для_печати</vt:lpstr>
      <vt:lpstr>'Корпус 3'!Заголовки_для_печати</vt:lpstr>
      <vt:lpstr>НСС!Заголовки_для_печати</vt:lpstr>
      <vt:lpstr>РАСЦО!Заголовки_для_печати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SLT-Ghost</dc:creator>
  <cp:lastModifiedBy>PlastininaLV</cp:lastModifiedBy>
  <cp:lastPrinted>2024-08-29T09:53:55Z</cp:lastPrinted>
  <dcterms:created xsi:type="dcterms:W3CDTF">2018-06-05T20:45:47Z</dcterms:created>
  <dcterms:modified xsi:type="dcterms:W3CDTF">2024-09-02T06:58:46Z</dcterms:modified>
</cp:coreProperties>
</file>